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tabRatio="707" firstSheet="2" activeTab="3"/>
  </bookViews>
  <sheets>
    <sheet name="附件2" sheetId="5" state="hidden" r:id="rId1"/>
    <sheet name="绩效目标审核表" sheetId="11" r:id="rId2"/>
    <sheet name="绩效申报" sheetId="10" r:id="rId3"/>
    <sheet name="米易县2026年常态化帮扶资金项目库入库项目清单" sheetId="9" r:id="rId4"/>
  </sheets>
  <definedNames>
    <definedName name="_xlnm._FilterDatabase" localSheetId="3" hidden="1">米易县2026年常态化帮扶资金项目库入库项目清单!$A$7:$R$42</definedName>
    <definedName name="_xlnm.Print_Titles" localSheetId="3">米易县2026年常态化帮扶资金项目库入库项目清单!$2:$7</definedName>
    <definedName name="养殖业_畜" localSheetId="1">#REF!</definedName>
    <definedName name="养殖业_畜" localSheetId="2">#REF!</definedName>
    <definedName name="养殖业_畜">#REF!</definedName>
    <definedName name="养殖业_禽" localSheetId="1">#REF!</definedName>
    <definedName name="养殖业_禽" localSheetId="2">#REF!</definedName>
    <definedName name="养殖业_禽">#REF!</definedName>
    <definedName name="种植业" localSheetId="1">#REF!</definedName>
    <definedName name="种植业" localSheetId="2">#REF!</definedName>
    <definedName name="种植业">#REF!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<sst xmlns="http://schemas.openxmlformats.org/spreadsheetml/2006/main" count="529" uniqueCount="294">
  <si>
    <t>附件2</t>
  </si>
  <si>
    <t>剑阁县2018-2020年脱贫攻坚项目库到户到人规划表</t>
  </si>
  <si>
    <t>填报单位：       乡镇    村</t>
  </si>
  <si>
    <t>组别</t>
  </si>
  <si>
    <t>户主姓名</t>
  </si>
  <si>
    <t>脱贫年度</t>
  </si>
  <si>
    <t>家庭人口数</t>
  </si>
  <si>
    <t>规划总投资</t>
  </si>
  <si>
    <t>种植业</t>
  </si>
  <si>
    <t>养殖业</t>
  </si>
  <si>
    <t>庭院经济</t>
  </si>
  <si>
    <t>安全住房</t>
  </si>
  <si>
    <t>教育保障</t>
  </si>
  <si>
    <t>基本医疗</t>
  </si>
  <si>
    <t>政策兜底</t>
  </si>
  <si>
    <t>安全饮水</t>
  </si>
  <si>
    <t>广播电视</t>
  </si>
  <si>
    <t>能力提升</t>
  </si>
  <si>
    <t>备注</t>
  </si>
  <si>
    <t>规划投资</t>
  </si>
  <si>
    <t>项目内容</t>
  </si>
  <si>
    <t>实施年度</t>
  </si>
  <si>
    <t>投入金额</t>
  </si>
  <si>
    <t>学前及小学教育（人）</t>
  </si>
  <si>
    <t>初中教育（人）</t>
  </si>
  <si>
    <t>普通高中（人）</t>
  </si>
  <si>
    <t>职高（人）</t>
  </si>
  <si>
    <t>大专及本科（人）</t>
  </si>
  <si>
    <t>参加城乡医保（人）</t>
  </si>
  <si>
    <t>低保（人）</t>
  </si>
  <si>
    <t>分散供水（人)</t>
  </si>
  <si>
    <t>技术培训 (人)</t>
  </si>
  <si>
    <t>技能培训（人）</t>
  </si>
  <si>
    <t>小计</t>
  </si>
  <si>
    <t>国家投入</t>
  </si>
  <si>
    <t>其他投入</t>
  </si>
  <si>
    <t>项目名称</t>
  </si>
  <si>
    <t>规模   （亩）</t>
  </si>
  <si>
    <t>2018年</t>
  </si>
  <si>
    <t>2019年</t>
  </si>
  <si>
    <t>2020年</t>
  </si>
  <si>
    <t>规模    （头、只）</t>
  </si>
  <si>
    <t>圈舍（鸡、猪舍）</t>
  </si>
  <si>
    <t>C级危房改造主体加固（户）</t>
  </si>
  <si>
    <t>D级危房改造新建或主体加固（户</t>
  </si>
  <si>
    <t>改厨(户）</t>
  </si>
  <si>
    <t>改厕(户）</t>
  </si>
  <si>
    <t>改卧室(户）</t>
  </si>
  <si>
    <t>改水（户）</t>
  </si>
  <si>
    <t>集中安置点（户）</t>
  </si>
  <si>
    <t>分散安置（户）</t>
  </si>
  <si>
    <t>其它安置（户）</t>
  </si>
  <si>
    <t>广播电视网络（户）</t>
  </si>
  <si>
    <t>合计</t>
  </si>
  <si>
    <t>张三</t>
  </si>
  <si>
    <t>核桃</t>
  </si>
  <si>
    <t>生猪</t>
  </si>
  <si>
    <t>土鸡</t>
  </si>
  <si>
    <t>藤椒</t>
  </si>
  <si>
    <t>说明：产业发展中一品种一行，分别填写。广播电视只规划到户广播信号，不含电视。</t>
  </si>
  <si>
    <t>绩效目标审核表</t>
  </si>
  <si>
    <t>项目资金（万元）</t>
  </si>
  <si>
    <t>审核内容</t>
  </si>
  <si>
    <t>审核要点</t>
  </si>
  <si>
    <t>审核得分</t>
  </si>
  <si>
    <t>一、合规定性审核（20分）</t>
  </si>
  <si>
    <t>合规定性审核</t>
  </si>
  <si>
    <t>纳入项目库存的项目是否符合财政常态化资金支持范围，是否建立联农带农机制，是否符合区域发展实际。</t>
  </si>
  <si>
    <t>二、完整性审核（20分）</t>
  </si>
  <si>
    <t>规范完整性（10分）</t>
  </si>
  <si>
    <t>绩效目标填报格式是否规范，内容是否完整、准确、详实，是否无缺项、错项</t>
  </si>
  <si>
    <t>明确清晰性（10分）</t>
  </si>
  <si>
    <t>绩效目标是否明确、清晰，是否能够反映项目主要情况，是否对项目预期产出和效果进行了充分、恰当的描述</t>
  </si>
  <si>
    <t>三、相关性审核（20分）</t>
  </si>
  <si>
    <t>目标相关性（10分）</t>
  </si>
  <si>
    <t>绩效目标与本部门（单位）职能以及县级相关规划是否密切相关</t>
  </si>
  <si>
    <t>指标科学性（10分）</t>
  </si>
  <si>
    <t>绩效指标是否全面、充分、细化、量化，难以量化的，定性描述是否充分、具体；是否选取了最能体现总体目标实现程度的关键指标并明确了具体指标值</t>
  </si>
  <si>
    <t>四、适当性审核（20分）</t>
  </si>
  <si>
    <t>绩效合理性（10分）</t>
  </si>
  <si>
    <t>预期绩效是否显著；是否符合行业正常水平或事业发展规律</t>
  </si>
  <si>
    <t>资金匹配性（10分）</t>
  </si>
  <si>
    <t>绩效目标与项目资金量、使用方向等是否匹配，在既定资金规模下，绩效目标是否过高或过低；或要完成既定绩效目标，资金规模是否过大或过小</t>
  </si>
  <si>
    <t>五、可行性审核（20分）</t>
  </si>
  <si>
    <t>实现可能性（10分）</t>
  </si>
  <si>
    <t>绩效目标是否经过充分调查研究、论证和合理测算，实现的可能性是否充分</t>
  </si>
  <si>
    <t>条件充分性（10分）</t>
  </si>
  <si>
    <t>项目实施方案是否合理，项目实施单位的组织实施能力和条件是否充分，内部控制是否规范，风险防控是否准备到位，管理制度是否健全</t>
  </si>
  <si>
    <t>综合评定等级</t>
  </si>
  <si>
    <r>
      <rPr>
        <b/>
        <sz val="14"/>
        <color rgb="FF000000"/>
        <rFont val="宋体"/>
        <charset val="134"/>
      </rPr>
      <t>通过（85分以上）</t>
    </r>
    <r>
      <rPr>
        <b/>
        <sz val="14"/>
        <color rgb="FF000000"/>
        <rFont val="Wingdings"/>
        <charset val="2"/>
      </rPr>
      <t>þ</t>
    </r>
    <r>
      <rPr>
        <b/>
        <sz val="14"/>
        <color rgb="FF000000"/>
        <rFont val="宋体"/>
        <charset val="134"/>
      </rPr>
      <t xml:space="preserve">                 不通过（85分以下）□</t>
    </r>
  </si>
  <si>
    <t>总体审核意见</t>
  </si>
  <si>
    <t>审核单位</t>
  </si>
  <si>
    <t>（单位盖章）         （单位盖章）        （单位盖章）</t>
  </si>
  <si>
    <t>审核时间</t>
  </si>
  <si>
    <t>绩效目标申报表</t>
  </si>
  <si>
    <t>（2026年度）</t>
  </si>
  <si>
    <t>项目负责人及联系电话</t>
  </si>
  <si>
    <t>黄永贵15281207900</t>
  </si>
  <si>
    <t>技术主管部门</t>
  </si>
  <si>
    <t>米易县农业农村局</t>
  </si>
  <si>
    <t>实施单位</t>
  </si>
  <si>
    <t>畜牧股</t>
  </si>
  <si>
    <t>资金情况（万元）</t>
  </si>
  <si>
    <t>年度资金总额：</t>
  </si>
  <si>
    <t xml:space="preserve">       其中：财政拨款</t>
  </si>
  <si>
    <t xml:space="preserve">             其他资金</t>
  </si>
  <si>
    <t>总
体
目
标</t>
  </si>
  <si>
    <t>年度目标</t>
  </si>
  <si>
    <t xml:space="preserve"> 目标1：</t>
  </si>
  <si>
    <t xml:space="preserve"> 目标2：</t>
  </si>
  <si>
    <t xml:space="preserve"> 目标3：</t>
  </si>
  <si>
    <t xml:space="preserve"> ……</t>
  </si>
  <si>
    <t>绩
效
指
标</t>
  </si>
  <si>
    <t>一级指标</t>
  </si>
  <si>
    <t>二级指标</t>
  </si>
  <si>
    <t>三级指标</t>
  </si>
  <si>
    <t>指标值</t>
  </si>
  <si>
    <t>产出指标</t>
  </si>
  <si>
    <t>数量指标</t>
  </si>
  <si>
    <t xml:space="preserve"> 指标1：</t>
  </si>
  <si>
    <t xml:space="preserve"> 指标2：</t>
  </si>
  <si>
    <t>质量指标</t>
  </si>
  <si>
    <t>时效指标</t>
  </si>
  <si>
    <t>成本指标</t>
  </si>
  <si>
    <t>……</t>
  </si>
  <si>
    <t>效益指标</t>
  </si>
  <si>
    <t>经济效益</t>
  </si>
  <si>
    <t>指标</t>
  </si>
  <si>
    <t>社会效益</t>
  </si>
  <si>
    <t>生态效益</t>
  </si>
  <si>
    <t>可持续影响</t>
  </si>
  <si>
    <t>满意度指标</t>
  </si>
  <si>
    <t>服务对象</t>
  </si>
  <si>
    <t xml:space="preserve"> 指标1：补助对象满意度</t>
  </si>
  <si>
    <t>≥90%</t>
  </si>
  <si>
    <r>
      <rPr>
        <sz val="10"/>
        <rFont val="宋体"/>
        <charset val="134"/>
      </rPr>
      <t>注：1.此类表由项目申报单位分类提供预期绩效信息，乡村一级必须填报总体目标和数量指标；2.“其他资金”是指与财政拨款共同用于同一项目的单位自有资金、社会资金等；3.</t>
    </r>
    <r>
      <rPr>
        <b/>
        <sz val="10"/>
        <rFont val="宋体"/>
        <charset val="134"/>
      </rPr>
      <t>请根据实际情况，选择适合的二级指标进行填报，分类细化三级指标和指标值且可量化、可实现。</t>
    </r>
  </si>
  <si>
    <t>附件</t>
  </si>
  <si>
    <t>米易县2026年常态化帮扶资金项目库调整补充入库项目清单</t>
  </si>
  <si>
    <t>序号</t>
  </si>
  <si>
    <t>项目类别/名称</t>
  </si>
  <si>
    <t>实施地点</t>
  </si>
  <si>
    <t>项目建设内容</t>
  </si>
  <si>
    <t>项目建设周期</t>
  </si>
  <si>
    <t>单位及建设规模</t>
  </si>
  <si>
    <t>规划总投资(万元)</t>
  </si>
  <si>
    <t>受益对象</t>
  </si>
  <si>
    <t>申请资金方向</t>
  </si>
  <si>
    <t>项目技术主管部门</t>
  </si>
  <si>
    <t>单位</t>
  </si>
  <si>
    <t>数量</t>
  </si>
  <si>
    <t>财政投入</t>
  </si>
  <si>
    <t>联农带农（利益联结）机制</t>
  </si>
  <si>
    <t>2026年</t>
  </si>
  <si>
    <t>受益总户数(户)</t>
  </si>
  <si>
    <t>受益总人口(人)</t>
  </si>
  <si>
    <t>其中</t>
  </si>
  <si>
    <t>脱贫户(户)</t>
  </si>
  <si>
    <t>脱贫人口(人)</t>
  </si>
  <si>
    <t>2026年到户增收产业项目</t>
  </si>
  <si>
    <t>米易县</t>
  </si>
  <si>
    <t>脱贫户、低收入户、监测户到户增收产业项目</t>
  </si>
  <si>
    <t>2026年1-12月</t>
  </si>
  <si>
    <t>户</t>
  </si>
  <si>
    <t>带动300余户防止返贫致贫对象发展到户种养殖产业，预计人均增收1000元。</t>
  </si>
  <si>
    <t>开发式帮扶</t>
  </si>
  <si>
    <t>县农业农村局</t>
  </si>
  <si>
    <t>脱贫人口（含监测人口）公益性岗位补贴项目</t>
  </si>
  <si>
    <t>开发乡村公益性岗位，安置低收入脱贫户（含监测人口）参与保洁、保绿、农村孤寡老人和留守儿童看护、社会治安协管、乡村沟渠道路清扫清理维护等村级公益性事务，促进脱贫户就业，增加脱贫户家庭收入。</t>
  </si>
  <si>
    <t>人</t>
  </si>
  <si>
    <t>促进脱贫户就业，增加脱贫户家庭收入。</t>
  </si>
  <si>
    <t>畜牧产业提质增效项目</t>
  </si>
  <si>
    <t>完成猪出栏15.62万头以上、牛出栏1.521万头以上、羊出栏11.46万只以上。</t>
  </si>
  <si>
    <t>项</t>
  </si>
  <si>
    <t>完成猪出栏15.62万头以上、牛出栏1.521万头以上、羊出栏11.46万只以上。带动100余人发展畜牧养殖。</t>
  </si>
  <si>
    <t>困难群众救助资金项目</t>
  </si>
  <si>
    <t>低保、特困、孤儿、临时救助、流浪乞讨人员救助。</t>
  </si>
  <si>
    <t>困难人员救助，减少家庭支出。</t>
  </si>
  <si>
    <t>县民政局</t>
  </si>
  <si>
    <t>项目管理费</t>
  </si>
  <si>
    <t>用于列支衔接资金项目设计、监理、审计等项目管理支出。</t>
  </si>
  <si>
    <t>攀莲镇柳溪村农产品服务中心项目</t>
  </si>
  <si>
    <t>攀莲镇柳溪村</t>
  </si>
  <si>
    <t>建设占地300㎡2层的农产品服务中心；配套平整、硬化场地等基础设施。</t>
  </si>
  <si>
    <t>个</t>
  </si>
  <si>
    <t>项目建设期优先聘用柳溪村村民，特别是低收入家庭劳动力；项目建成后，通过物流交易和农产品分拣、仓储，可创造分拣员、仓储管理员等类别岗位10余个，帮助柳溪村群众实现“家门口”就业，也可避免柳溪村番茄、荷兰豆等二次转运，可有效提升农产品价格3角/公斤。</t>
  </si>
  <si>
    <t>村集体经济发展</t>
  </si>
  <si>
    <t>草场镇顶针村农旅融合建设项目</t>
  </si>
  <si>
    <t>顶针村</t>
  </si>
  <si>
    <t>新建一座农产品展销中心和露营基地并配套相关基础设施。</t>
  </si>
  <si>
    <t>座</t>
  </si>
  <si>
    <t>壮大村集体经济，提升农产品附加值和销量，实现受益群众人均增产增收</t>
  </si>
  <si>
    <t>得石镇得石村“时运里”农文旅康田园综合体项目</t>
  </si>
  <si>
    <t>得石镇得石村</t>
  </si>
  <si>
    <t>盘活原储木场闲置房屋150m²;打造“共享菜园”15亩，同时完善管网、沟渠等种植设施设备;改造“时运里”项目服务驿站周边空地为露营基地。</t>
  </si>
  <si>
    <t>盘活闲置房屋、土地，配套农产品展销、餐饮休闲配套设施，打造“时运里”农业综合服务驿站，促进本地果蔬、农副产品展示售卖，吸引过往客商、游客投资、消费，项目建成后，预计开发保洁、服务、“共享菜园”管理等岗位，促进就业，带动群众增收。</t>
  </si>
  <si>
    <t>麻陇彝族乡马井村番茄苗培育基地项目建设</t>
  </si>
  <si>
    <t>马井村</t>
  </si>
  <si>
    <t>新建大棚并分区改造；建设灌溉与遮阳设施；配套基础设施；采购相关设备并安装。</t>
  </si>
  <si>
    <t>全乡现有高山大棚蔬菜基地1800余亩，且呈逐年增长趋势，预计将达到2200亩以上。项目建成后，将实现如下效应：1.统一育苗，育苗地集中供苗，保证品种一致性和质量稳定性；2.统一管理，制定并执行育苗技术标准，减少农户自行育苗风险；3.务工就业：吸纳周边农户在育苗地季节性务工，人均务工收入可达1500—2500元/月。</t>
  </si>
  <si>
    <t>普威镇独树村雪梨精深加工建设项目</t>
  </si>
  <si>
    <t>独树村3社</t>
  </si>
  <si>
    <t>改造220㎡生产用房；改造180㎡管理用房；建设1条雪梨分拣包装生产线。</t>
  </si>
  <si>
    <t>带动雪梨产业发展，提高利润率，促进农民增收</t>
  </si>
  <si>
    <t>白马镇田家村综合分拣中转场项目</t>
  </si>
  <si>
    <t>白马镇田家村</t>
  </si>
  <si>
    <t>土地场平整治5000㎡、配套修筑挡墙、排洪沟、土方回填碾压等基础设</t>
  </si>
  <si>
    <t>覆盖枇杷产业500亩，方便农民进行产品分拣中转，促进农民增收。</t>
  </si>
  <si>
    <t>攀莲镇柳溪村5组、6组产业道路硬化项目</t>
  </si>
  <si>
    <t>硬化路面2.85公里，路面宽3-3.5米，厚0.2米，配套完善边沟、挡墙、路基扩宽、涵洞等附属设施。</t>
  </si>
  <si>
    <t>公里</t>
  </si>
  <si>
    <t>方便柳溪村5、6组棉花地村民出行，农产品运输，促进产业发展，提高经济收入</t>
  </si>
  <si>
    <t>攀莲镇贤家村9组1号弃土场道路整治项目</t>
  </si>
  <si>
    <t>攀莲镇贤家村</t>
  </si>
  <si>
    <t>硬化产业道路0.85公里，整治道路1公里，路面宽3-3.5米，厚0.2米，配套完善边沟、挡墙、路基扩宽、涵洞等附属设施。</t>
  </si>
  <si>
    <t>解决300人出行，带动400亩果蔬种植产业的农产品运输，促进农户增收。</t>
  </si>
  <si>
    <t>300</t>
  </si>
  <si>
    <t>2</t>
  </si>
  <si>
    <t>9</t>
  </si>
  <si>
    <t>草场镇晃桥村4、10组产业道路整治提升项目</t>
  </si>
  <si>
    <t>晃桥村</t>
  </si>
  <si>
    <t>在晃桥村4组至10组硬化产业道路0.65公里，宽3.5米，厚0.2米，配套边沟、挡墙等设施；对原有0.25公里3米宽的产业道路进行整治改造提升，连通晃桥集镇至亚拉风情广场农文旅环线。</t>
  </si>
  <si>
    <t>解决生产、运输难题，实现受益群众人均增产增收</t>
  </si>
  <si>
    <t>草场镇沙坝村火车站提灌站</t>
  </si>
  <si>
    <t>沙坝村</t>
  </si>
  <si>
    <t>新 建 配 套 工 程 1 项 、 新 建 出 砖 混 水 池 1 座（2.0*1.2*1.0m）、新建砖混泵房 1 座（3.9*3.3*3.0m），安装真空罐 1 套（φ600*1800），安装管道泵 1 套(额定流量 150m³/h、扬程 27m、装机功率 22kW)及控制装置；新敷设给水管 320 米（D219×4.0 钢管）</t>
  </si>
  <si>
    <t>解决生产用水难题，实现受益群众人均增产增收</t>
  </si>
  <si>
    <t>草场镇沙坝村六号桥提灌站</t>
  </si>
  <si>
    <t>改造电力配套工程 1 项、新建出砖混水池 1 座（2.0*1.2*1.0m）、新建砖混控制阀井 1 座（2.0*1.2*1.0m）、新建砖混泵房 1座（3.3*3.0*3.0m），安装潜泵集成装置 2 套（YST-800），安装下吸式潜水泵 2套(额定流量 170m³/h、扬程 28m、装机功率 25kW 1 用 1 备)及控制装置；新敷设给水管 380 米（De250,1.0MPa HDPE 管）</t>
  </si>
  <si>
    <t>草场镇克朗村8组产业道路改造项目</t>
  </si>
  <si>
    <t>克朗村</t>
  </si>
  <si>
    <t>对克朗8组0.5公里产业道路开展增设错车道、盖板涵、沟渠及挡墙等改造内容</t>
  </si>
  <si>
    <t>提供高效物流与运营条件，破解企业入驻交通瓶颈，推动产业链延伸，培育就业岗位，形成“产业升级-就业增收-全域/共富”良性循环。</t>
  </si>
  <si>
    <t>米易县丙谷镇雷窝村3组产业道路硬化项目</t>
  </si>
  <si>
    <t>雷窝村3组</t>
  </si>
  <si>
    <t>新建道路硬化1.5公里，砼路面宽3.5米，厚0.2米，配套沟渠、挡墙、安防等附属设施。</t>
  </si>
  <si>
    <t>该路建成后，改善了该道路的通行条件，长效解决了雷窝村114户485人产业发展以及通行困难的问题，带动脱贫户5户20人产业增收，同时保证雨季行车及行人安全，解决消除安全隐患。有效促进了乡村振兴。</t>
  </si>
  <si>
    <t>白马镇马槟榔村3组产业道路硬化项目</t>
  </si>
  <si>
    <t>马槟榔村3社</t>
  </si>
  <si>
    <t>新建道路硬化1.67公里宽3.0米、厚0.2米，配套30cm*30cm边沟、挡墙等设施。</t>
  </si>
  <si>
    <t>覆盖芒果产业800亩，方便农民进行产品运输，促进农民增收。采取共富路建设模式。解决52人出行，带动130亩高山大棚蔬菜产业的农产品运输，促进农户增收。</t>
  </si>
  <si>
    <t>白马镇马槟榔村三、四组道路硬化项目</t>
  </si>
  <si>
    <t>马槟榔村3社、4社</t>
  </si>
  <si>
    <t>马槟榔村三、四组道路硬化项目共1.2公里，宽3.5米，厚0.2米，并配套排水沟和挡墙</t>
  </si>
  <si>
    <t>覆盖芒果业500亩，方便农民进行产品运输，促进农民增收。带动100亩高山大棚蔬菜产业的农产品运输，促进农户增收。</t>
  </si>
  <si>
    <t>白马镇田坝村产业道路硬化项目</t>
  </si>
  <si>
    <t>田坝村</t>
  </si>
  <si>
    <t>硬化产业道路长1.5公里，水泥路面宽3.5米，厚0.2米，配套边沟、挡墙等附属设施。</t>
  </si>
  <si>
    <t>方便农民蔬菜产品运输，促进农民增收。</t>
  </si>
  <si>
    <t>撒莲镇湾崃村河坝产业道路硬化项目</t>
  </si>
  <si>
    <t>湾崃村</t>
  </si>
  <si>
    <t>硬化道路1.1千米，其中0.9千米宽3.5米，厚0.2米；0.2千米宽3米，厚0.2米，配套建设排水沟及挡墙等附属设施。</t>
  </si>
  <si>
    <t>千米</t>
  </si>
  <si>
    <t>项目建成后可解决湾崃村7、8、11、15、16社等5个社的村民出行和农产品运输问题</t>
  </si>
  <si>
    <t>白马镇田坝村产业道路硬化建设项目</t>
  </si>
  <si>
    <t>白马镇田坝村</t>
  </si>
  <si>
    <t>硬化产业道路465米并完善边沟等附属设施，路宽3.5米，路面结构：20cm厚水泥混凝土路面+10cm天然砂砾石基层。</t>
  </si>
  <si>
    <t>米</t>
  </si>
  <si>
    <t>用于支持村内户外道路公益项目建设</t>
  </si>
  <si>
    <t>少数民族发展</t>
  </si>
  <si>
    <t>米易县数字赋能民族乡村试点示范项目</t>
  </si>
  <si>
    <r>
      <rPr>
        <b/>
        <sz val="10"/>
        <rFont val="宋体"/>
        <charset val="134"/>
      </rPr>
      <t>一是</t>
    </r>
    <r>
      <rPr>
        <sz val="10"/>
        <rFont val="宋体"/>
        <charset val="134"/>
      </rPr>
      <t>在杭州、广州等城市举办特色产品推介2次。</t>
    </r>
    <r>
      <rPr>
        <b/>
        <sz val="10"/>
        <rFont val="宋体"/>
        <charset val="134"/>
      </rPr>
      <t>二是</t>
    </r>
    <r>
      <rPr>
        <sz val="10"/>
        <rFont val="宋体"/>
        <charset val="134"/>
      </rPr>
      <t>开展数字化运营赋能指导，对米易现有民族特色产品经营模式进行优化。</t>
    </r>
    <r>
      <rPr>
        <b/>
        <sz val="10"/>
        <rFont val="宋体"/>
        <charset val="134"/>
      </rPr>
      <t>三是</t>
    </r>
    <r>
      <rPr>
        <sz val="10"/>
        <rFont val="宋体"/>
        <charset val="134"/>
      </rPr>
      <t>举办直播实操培训1次。</t>
    </r>
  </si>
  <si>
    <t>万元</t>
  </si>
  <si>
    <t>提升米易特色产品品牌影响力和村寨各族群众线上营销技能，有效激活乡村发展动能。</t>
  </si>
  <si>
    <t>县财政局</t>
  </si>
  <si>
    <t>白坡彝族乡姑表村大滩梁子至小尖包包产业道路硬化项目</t>
  </si>
  <si>
    <t>白坡彝族乡姑表村</t>
  </si>
  <si>
    <t>硬化产业道路1.2公里，路面宽度3.5米，厚度0.2米。配套建设排水边沟、错车道及安全设施、标识牌等附属设施。</t>
  </si>
  <si>
    <t>km</t>
  </si>
  <si>
    <t>用于支持村内户外道路、小型水利、公共文体设施、环境综合整治等公益项目建设</t>
  </si>
  <si>
    <t>麻陇彝族乡红岩村产业道路硬化建设项目</t>
  </si>
  <si>
    <t>麻陇彝族乡红岩村</t>
  </si>
  <si>
    <t>新建产业道路 0.93km，宽 3.5m，
配套挡墙、涵管、排水沟等设施。</t>
  </si>
  <si>
    <t>有效改善 70 户 280 人交通出行、生产生活条件，节约 100 亩番茄、400 亩玉米、200 亩芋子等产业运输成本，促进农户持续增收，夯实共同富裕发展基础。</t>
  </si>
  <si>
    <t>得石镇黑谷田村老房社至斯家湾产业道路硬化建设项目</t>
  </si>
  <si>
    <t>得石镇黑谷田村</t>
  </si>
  <si>
    <t>硬化道路540米，宽3.5米，路面厚度0.2米，配套挡墙，涵管，排水沟等设施</t>
  </si>
  <si>
    <t>彻底改善27户135人群众生产生活环境，提高800余亩芒果、玉米、蔬菜种植品质，优化农产品运输条件，降低人工与物流成本。</t>
  </si>
  <si>
    <t>湾丘彝族乡黄龙村产业大棚配套设施建设项目</t>
  </si>
  <si>
    <t>湾丘彝族村黄龙村</t>
  </si>
  <si>
    <t>新建300m³铁皮蓄水池1座，硬化分拣场地400㎡、大棚区道路310m、宽3.5m，厚0.18m，配套排水沟。</t>
  </si>
  <si>
    <t>本项目建立“村集体+经营主体+农户”联农带农机制，项目资产归村集体所有，优先吸纳脱贫户、监测对象就近务工，开展技术指导，通过运营收益合理分红，壮大村集体经济，带动群众持续增收，落实管护措施，防止资产闲置。</t>
  </si>
  <si>
    <t>麻陇彝族乡红岩村人畜饮水工程项目</t>
  </si>
  <si>
    <t>麻陇彝族村红岩村</t>
  </si>
  <si>
    <t>新建 5 口取水池，4 口蓄水池，
配套管道 4.5km。</t>
  </si>
  <si>
    <t>口/km</t>
  </si>
  <si>
    <t>9/4.5</t>
  </si>
  <si>
    <t>解决 66 户 280 人生活饮水急难愁盼困
难，改善群众生活条件，进一步提升群众幸福感。</t>
  </si>
  <si>
    <t>县水利局</t>
  </si>
  <si>
    <t>项目管理费（少数民族发展）</t>
  </si>
  <si>
    <t>用于项目前期设计、评审、招标、监理、验收、后续管护维护等与项目管理直接相关的支出。</t>
  </si>
  <si>
    <t>有力推进项目实施。</t>
  </si>
  <si>
    <t>米易县得石镇得石村2026年特色旅居村以工代赈项目</t>
  </si>
  <si>
    <t>新建3.5米宽道路9.1公里，厚0.2米，配套建设挡土墙2550立方米等设施。</t>
  </si>
  <si>
    <t>以工代赈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</si>
</sst>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24"/>
      <name val="宋体"/>
      <charset val="134"/>
    </font>
    <font>
      <sz val="10"/>
      <name val="宋体"/>
      <charset val="134"/>
    </font>
    <font>
      <b/>
      <sz val="12"/>
      <name val="宋体"/>
      <charset val="134"/>
    </font>
    <font>
      <sz val="10"/>
      <name val="黑体"/>
      <charset val="134"/>
    </font>
    <font>
      <sz val="24"/>
      <name val="方正小标宋简体"/>
      <charset val="134"/>
    </font>
    <font>
      <b/>
      <sz val="10"/>
      <name val="黑体"/>
      <charset val="134"/>
    </font>
    <font>
      <sz val="11"/>
      <name val="宋体"/>
      <charset val="134"/>
    </font>
    <font>
      <sz val="10"/>
      <name val="方正黑体_GBK"/>
      <charset val="134"/>
    </font>
    <font>
      <sz val="10"/>
      <color theme="1"/>
      <name val="宋体"/>
      <charset val="134"/>
    </font>
    <font>
      <sz val="10"/>
      <color indexed="8"/>
      <name val="宋体"/>
      <charset val="134"/>
    </font>
    <font>
      <b/>
      <sz val="10"/>
      <name val="宋体"/>
      <charset val="134"/>
    </font>
    <font>
      <b/>
      <sz val="10"/>
      <name val="Times New Roman"/>
      <charset val="134"/>
    </font>
    <font>
      <sz val="24"/>
      <color indexed="8"/>
      <name val="方正小标宋简体"/>
      <charset val="134"/>
    </font>
    <font>
      <b/>
      <sz val="16"/>
      <color rgb="FF000000"/>
      <name val="宋体"/>
      <charset val="134"/>
    </font>
    <font>
      <sz val="14"/>
      <color rgb="FF000000"/>
      <name val="宋体"/>
      <charset val="134"/>
    </font>
    <font>
      <b/>
      <sz val="14"/>
      <color rgb="FF000000"/>
      <name val="宋体"/>
      <charset val="134"/>
    </font>
    <font>
      <sz val="8"/>
      <name val="宋体"/>
      <charset val="134"/>
    </font>
    <font>
      <sz val="20"/>
      <name val="方正小标宋简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Wingdings"/>
      <charset val="2"/>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7" applyNumberFormat="0" applyFill="0" applyAlignment="0" applyProtection="0">
      <alignment vertical="center"/>
    </xf>
    <xf numFmtId="0" fontId="26" fillId="0" borderId="17" applyNumberFormat="0" applyFill="0" applyAlignment="0" applyProtection="0">
      <alignment vertical="center"/>
    </xf>
    <xf numFmtId="0" fontId="27" fillId="0" borderId="18" applyNumberFormat="0" applyFill="0" applyAlignment="0" applyProtection="0">
      <alignment vertical="center"/>
    </xf>
    <xf numFmtId="0" fontId="27" fillId="0" borderId="0" applyNumberFormat="0" applyFill="0" applyBorder="0" applyAlignment="0" applyProtection="0">
      <alignment vertical="center"/>
    </xf>
    <xf numFmtId="0" fontId="28" fillId="4" borderId="19" applyNumberFormat="0" applyAlignment="0" applyProtection="0">
      <alignment vertical="center"/>
    </xf>
    <xf numFmtId="0" fontId="29" fillId="5" borderId="20" applyNumberFormat="0" applyAlignment="0" applyProtection="0">
      <alignment vertical="center"/>
    </xf>
    <xf numFmtId="0" fontId="30" fillId="5" borderId="19" applyNumberFormat="0" applyAlignment="0" applyProtection="0">
      <alignment vertical="center"/>
    </xf>
    <xf numFmtId="0" fontId="31" fillId="6" borderId="21" applyNumberFormat="0" applyAlignment="0" applyProtection="0">
      <alignment vertical="center"/>
    </xf>
    <xf numFmtId="0" fontId="32" fillId="0" borderId="22" applyNumberFormat="0" applyFill="0" applyAlignment="0" applyProtection="0">
      <alignment vertical="center"/>
    </xf>
    <xf numFmtId="0" fontId="33" fillId="0" borderId="23"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0" fillId="0" borderId="0"/>
    <xf numFmtId="0" fontId="19" fillId="0" borderId="0">
      <alignment vertical="center"/>
    </xf>
    <xf numFmtId="0" fontId="0" fillId="0" borderId="0">
      <alignment vertical="center"/>
    </xf>
    <xf numFmtId="0" fontId="0" fillId="0" borderId="0">
      <alignment vertical="center"/>
    </xf>
    <xf numFmtId="0" fontId="0" fillId="0" borderId="0">
      <alignment vertical="center"/>
    </xf>
  </cellStyleXfs>
  <cellXfs count="131">
    <xf numFmtId="0" fontId="0" fillId="0" borderId="0" xfId="0">
      <alignment vertical="center"/>
    </xf>
    <xf numFmtId="0" fontId="1" fillId="0" borderId="0" xfId="0" applyNumberFormat="1" applyFont="1" applyFill="1">
      <alignment vertical="center"/>
    </xf>
    <xf numFmtId="0" fontId="2" fillId="0" borderId="0" xfId="0" applyNumberFormat="1" applyFont="1" applyFill="1">
      <alignment vertical="center"/>
    </xf>
    <xf numFmtId="0" fontId="3" fillId="0" borderId="0" xfId="0" applyNumberFormat="1" applyFont="1" applyFill="1">
      <alignment vertical="center"/>
    </xf>
    <xf numFmtId="0" fontId="0" fillId="0" borderId="0" xfId="0" applyNumberFormat="1" applyFont="1" applyFill="1">
      <alignment vertical="center"/>
    </xf>
    <xf numFmtId="0" fontId="0" fillId="0" borderId="0" xfId="0" applyNumberFormat="1" applyFont="1" applyFill="1" applyAlignment="1">
      <alignment horizontal="center" vertical="center"/>
    </xf>
    <xf numFmtId="0" fontId="4" fillId="0" borderId="0" xfId="0" applyNumberFormat="1" applyFont="1" applyFill="1">
      <alignment vertical="center"/>
    </xf>
    <xf numFmtId="0" fontId="5" fillId="0" borderId="0" xfId="0" applyNumberFormat="1" applyFont="1" applyFill="1" applyAlignment="1">
      <alignment horizontal="center" vertical="center"/>
    </xf>
    <xf numFmtId="0" fontId="6" fillId="0" borderId="0" xfId="0" applyNumberFormat="1" applyFont="1" applyFill="1" applyAlignment="1">
      <alignment vertical="center"/>
    </xf>
    <xf numFmtId="0" fontId="6" fillId="0" borderId="0" xfId="0" applyNumberFormat="1" applyFont="1" applyFill="1" applyAlignment="1">
      <alignment horizontal="left" vertical="center"/>
    </xf>
    <xf numFmtId="0" fontId="6" fillId="0" borderId="0" xfId="0" applyNumberFormat="1" applyFont="1" applyFill="1" applyAlignment="1">
      <alignment horizontal="center" vertical="center"/>
    </xf>
    <xf numFmtId="0" fontId="7" fillId="0" borderId="0" xfId="0" applyNumberFormat="1" applyFont="1" applyFill="1" applyAlignment="1">
      <alignment horizontal="center" vertical="center"/>
    </xf>
    <xf numFmtId="0" fontId="8"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 xfId="51" applyNumberFormat="1" applyFont="1" applyFill="1" applyBorder="1" applyAlignment="1">
      <alignment horizontal="center" vertical="center" wrapText="1"/>
    </xf>
    <xf numFmtId="0" fontId="8" fillId="0" borderId="2" xfId="51" applyNumberFormat="1" applyFont="1" applyFill="1" applyBorder="1" applyAlignment="1">
      <alignment horizontal="center" vertical="center" wrapText="1"/>
    </xf>
    <xf numFmtId="0" fontId="8" fillId="0" borderId="3" xfId="49" applyNumberFormat="1" applyFont="1" applyFill="1" applyBorder="1" applyAlignment="1">
      <alignment horizontal="center" vertical="center" wrapText="1"/>
    </xf>
    <xf numFmtId="0" fontId="8" fillId="0" borderId="4" xfId="49"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8" fillId="0" borderId="6" xfId="0" applyNumberFormat="1" applyFont="1" applyFill="1" applyBorder="1" applyAlignment="1">
      <alignment horizontal="center" vertical="center" wrapText="1"/>
    </xf>
    <xf numFmtId="0" fontId="8" fillId="0" borderId="6" xfId="51" applyNumberFormat="1" applyFont="1" applyFill="1" applyBorder="1" applyAlignment="1">
      <alignment horizontal="center" vertical="center" wrapText="1"/>
    </xf>
    <xf numFmtId="0" fontId="8" fillId="0" borderId="2" xfId="49"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1" xfId="49"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8" xfId="51" applyNumberFormat="1" applyFont="1" applyFill="1" applyBorder="1" applyAlignment="1">
      <alignment horizontal="center" vertical="center" wrapText="1"/>
    </xf>
    <xf numFmtId="0" fontId="8" fillId="0" borderId="8" xfId="49"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2" fillId="0" borderId="8"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8" xfId="51" applyNumberFormat="1" applyFont="1" applyFill="1" applyBorder="1" applyAlignment="1">
      <alignment horizontal="center" vertical="center" wrapText="1"/>
    </xf>
    <xf numFmtId="0" fontId="2" fillId="0" borderId="2" xfId="51" applyNumberFormat="1" applyFont="1" applyFill="1" applyBorder="1" applyAlignment="1">
      <alignment horizontal="center" vertical="center" wrapText="1"/>
    </xf>
    <xf numFmtId="0" fontId="10" fillId="0" borderId="2" xfId="51" applyNumberFormat="1" applyFont="1" applyFill="1" applyBorder="1" applyAlignment="1">
      <alignment horizontal="center" vertical="center" wrapText="1"/>
    </xf>
    <xf numFmtId="0" fontId="10" fillId="0" borderId="2" xfId="49"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2" fillId="0" borderId="2" xfId="0" applyNumberFormat="1" applyFont="1" applyFill="1" applyBorder="1" applyAlignment="1">
      <alignment horizontal="center" vertical="center" wrapText="1"/>
    </xf>
    <xf numFmtId="0" fontId="2" fillId="0" borderId="2" xfId="0" applyNumberFormat="1" applyFont="1" applyFill="1" applyBorder="1">
      <alignment vertical="center"/>
    </xf>
    <xf numFmtId="0" fontId="2" fillId="0" borderId="2" xfId="0" applyNumberFormat="1"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51" applyFont="1" applyFill="1" applyBorder="1" applyAlignment="1">
      <alignment horizontal="center" vertical="center" wrapText="1"/>
    </xf>
    <xf numFmtId="0" fontId="2" fillId="0" borderId="2" xfId="49" applyNumberFormat="1" applyFont="1" applyFill="1" applyBorder="1" applyAlignment="1">
      <alignment horizontal="center" vertical="center" wrapText="1"/>
    </xf>
    <xf numFmtId="0" fontId="2" fillId="0" borderId="8" xfId="49" applyNumberFormat="1" applyFont="1" applyFill="1" applyBorder="1" applyAlignment="1">
      <alignment horizontal="center" vertical="center" wrapText="1"/>
    </xf>
    <xf numFmtId="0" fontId="2" fillId="0" borderId="2" xfId="0" applyNumberFormat="1" applyFont="1" applyFill="1" applyBorder="1" applyAlignment="1">
      <alignment vertical="center" wrapText="1"/>
    </xf>
    <xf numFmtId="0" fontId="2" fillId="0" borderId="2" xfId="51" applyNumberFormat="1" applyFont="1" applyFill="1" applyBorder="1" applyAlignment="1">
      <alignment horizontal="center" vertical="center"/>
    </xf>
    <xf numFmtId="0" fontId="2" fillId="0" borderId="2" xfId="0" applyNumberFormat="1" applyFont="1" applyFill="1" applyBorder="1" applyAlignment="1">
      <alignment horizontal="justify" vertical="center" wrapText="1"/>
    </xf>
    <xf numFmtId="0" fontId="2" fillId="0" borderId="8" xfId="51" applyNumberFormat="1" applyFont="1" applyFill="1" applyBorder="1" applyAlignment="1">
      <alignment horizontal="center" vertical="center" wrapText="1"/>
    </xf>
    <xf numFmtId="0" fontId="2" fillId="0" borderId="2" xfId="51" applyNumberFormat="1" applyFont="1" applyFill="1" applyBorder="1" applyAlignment="1" applyProtection="1">
      <alignment horizontal="center" vertical="center" wrapText="1"/>
    </xf>
    <xf numFmtId="0" fontId="2" fillId="0" borderId="1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11" fillId="0" borderId="8" xfId="51" applyNumberFormat="1" applyFont="1" applyFill="1" applyBorder="1" applyAlignment="1">
      <alignment horizontal="left" vertical="center" wrapText="1"/>
    </xf>
    <xf numFmtId="0" fontId="2" fillId="0" borderId="2" xfId="52" applyNumberFormat="1" applyFont="1" applyFill="1" applyBorder="1" applyAlignment="1">
      <alignment horizontal="center" vertical="center" wrapText="1"/>
    </xf>
    <xf numFmtId="0" fontId="2" fillId="0" borderId="8" xfId="0" applyNumberFormat="1" applyFont="1" applyFill="1" applyBorder="1" applyAlignment="1">
      <alignment horizontal="left" vertical="center" wrapText="1"/>
    </xf>
    <xf numFmtId="0" fontId="2" fillId="0" borderId="2" xfId="49" applyNumberFormat="1" applyFont="1" applyFill="1" applyBorder="1" applyAlignment="1" applyProtection="1">
      <alignment horizontal="center" vertical="center" wrapText="1"/>
    </xf>
    <xf numFmtId="0" fontId="2" fillId="0" borderId="2" xfId="53"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11" xfId="0" applyNumberFormat="1" applyFont="1" applyFill="1" applyBorder="1" applyAlignment="1">
      <alignment horizontal="center" vertical="center" wrapText="1"/>
    </xf>
    <xf numFmtId="0" fontId="2" fillId="0" borderId="8" xfId="0" applyNumberFormat="1" applyFont="1" applyFill="1" applyBorder="1" applyAlignment="1">
      <alignment horizontal="center" vertical="center"/>
    </xf>
    <xf numFmtId="0" fontId="12" fillId="0" borderId="2" xfId="0" applyNumberFormat="1" applyFont="1" applyFill="1" applyBorder="1" applyAlignment="1">
      <alignment horizontal="center" vertical="center"/>
    </xf>
    <xf numFmtId="0" fontId="11" fillId="0" borderId="2" xfId="0" applyNumberFormat="1" applyFont="1" applyFill="1" applyBorder="1" applyAlignment="1">
      <alignment horizontal="center" vertical="center"/>
    </xf>
    <xf numFmtId="0" fontId="4" fillId="0" borderId="0" xfId="0" applyFont="1">
      <alignment vertical="center"/>
    </xf>
    <xf numFmtId="0" fontId="13" fillId="0" borderId="0" xfId="0" applyFont="1" applyFill="1" applyAlignment="1">
      <alignment horizontal="center" vertical="center"/>
    </xf>
    <xf numFmtId="0" fontId="1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0" fillId="0" borderId="0" xfId="0" applyFill="1" applyBorder="1" applyAlignment="1">
      <alignment vertical="center"/>
    </xf>
    <xf numFmtId="0" fontId="13" fillId="0" borderId="0" xfId="0" applyFont="1" applyFill="1" applyBorder="1" applyAlignment="1">
      <alignment horizontal="center" vertical="center"/>
    </xf>
    <xf numFmtId="0" fontId="14" fillId="0" borderId="2"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5" fillId="0" borderId="3"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11"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11" xfId="0" applyFont="1" applyFill="1" applyBorder="1" applyAlignment="1">
      <alignment horizontal="center" vertical="center"/>
    </xf>
    <xf numFmtId="0" fontId="15" fillId="0" borderId="3"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11" xfId="0" applyFont="1" applyFill="1" applyBorder="1" applyAlignment="1">
      <alignment horizontal="center" vertical="center"/>
    </xf>
    <xf numFmtId="0" fontId="15" fillId="0" borderId="4"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2" fillId="0" borderId="0" xfId="0" applyFont="1" applyAlignment="1">
      <alignment vertical="center" wrapText="1"/>
    </xf>
    <xf numFmtId="0" fontId="4" fillId="0" borderId="0" xfId="0"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wrapText="1"/>
    </xf>
    <xf numFmtId="0" fontId="4" fillId="0" borderId="0" xfId="0" applyFont="1" applyAlignment="1">
      <alignment horizontal="center" vertical="center" wrapText="1"/>
    </xf>
    <xf numFmtId="0" fontId="17"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7" xfId="0" applyFont="1" applyBorder="1" applyAlignment="1">
      <alignment vertical="center" wrapText="1"/>
    </xf>
    <xf numFmtId="0" fontId="17" fillId="0" borderId="4" xfId="0" applyFont="1" applyFill="1" applyBorder="1" applyAlignment="1">
      <alignment horizontal="center" vertical="center" wrapText="1"/>
    </xf>
    <xf numFmtId="0" fontId="17" fillId="0" borderId="8" xfId="0" applyFont="1" applyBorder="1" applyAlignment="1">
      <alignment horizontal="center" vertical="center" wrapText="1"/>
    </xf>
    <xf numFmtId="0" fontId="17" fillId="0" borderId="1" xfId="0" applyFont="1" applyBorder="1" applyAlignment="1">
      <alignment vertical="center" wrapText="1"/>
    </xf>
    <xf numFmtId="0" fontId="17" fillId="0" borderId="2" xfId="0" applyFont="1" applyBorder="1" applyAlignment="1">
      <alignment vertical="center" wrapText="1"/>
    </xf>
    <xf numFmtId="0" fontId="17" fillId="0" borderId="8" xfId="0" applyFont="1" applyBorder="1" applyAlignment="1">
      <alignment vertical="center" wrapText="1"/>
    </xf>
    <xf numFmtId="0" fontId="17" fillId="0" borderId="2" xfId="0" applyFont="1" applyBorder="1">
      <alignment vertical="center"/>
    </xf>
    <xf numFmtId="0" fontId="17" fillId="0" borderId="2" xfId="0" applyFont="1" applyBorder="1" applyAlignment="1">
      <alignment horizontal="center" vertical="center"/>
    </xf>
    <xf numFmtId="0" fontId="2" fillId="0" borderId="0" xfId="0" applyFont="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_附件1-5" xfId="51"/>
    <cellStyle name="常规_2010年一事一议上报表" xfId="52"/>
    <cellStyle name="常规_附件1-5 2" xfId="53"/>
  </cellStyles>
  <tableStyles count="0" defaultTableStyle="TableStyleMedium2" defaultPivotStyle="PivotStyleLight16"/>
  <colors>
    <mruColors>
      <color rgb="0092D050"/>
      <color rgb="00FFFFFF"/>
      <color rgb="00FF0000"/>
      <color rgb="00000000"/>
      <color rgb="0000B0F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P27"/>
  <sheetViews>
    <sheetView workbookViewId="0">
      <selection activeCell="A1" sqref="A1:CJ26"/>
    </sheetView>
  </sheetViews>
  <sheetFormatPr defaultColWidth="9" defaultRowHeight="15.75"/>
  <cols>
    <col min="1" max="1" width="3.625" customWidth="1"/>
    <col min="2" max="2" width="6.25" customWidth="1"/>
    <col min="3" max="3" width="5.5" customWidth="1"/>
    <col min="4" max="11" width="3.625" customWidth="1"/>
    <col min="12" max="12" width="4.875" customWidth="1"/>
    <col min="13" max="19" width="3.625" customWidth="1"/>
    <col min="20" max="20" width="5.125" customWidth="1"/>
    <col min="21" max="24" width="4.875" customWidth="1"/>
    <col min="25" max="35" width="3.625" customWidth="1"/>
    <col min="36" max="36" width="4.875" customWidth="1"/>
    <col min="37" max="37" width="5.875" customWidth="1"/>
    <col min="38" max="38" width="4.125" customWidth="1"/>
    <col min="39" max="39" width="4.375" customWidth="1"/>
    <col min="40" max="47" width="4.25" customWidth="1"/>
    <col min="48" max="52" width="3.625" customWidth="1"/>
    <col min="53" max="61" width="3.625" hidden="1" customWidth="1"/>
    <col min="62" max="62" width="4.75" hidden="1" customWidth="1"/>
    <col min="63" max="64" width="4.75" customWidth="1"/>
    <col min="65" max="65" width="3.625" customWidth="1"/>
    <col min="66" max="72" width="4.125" customWidth="1"/>
    <col min="73" max="75" width="3.625" customWidth="1"/>
    <col min="76" max="79" width="5.125" customWidth="1"/>
    <col min="80" max="88" width="3.625" customWidth="1"/>
  </cols>
  <sheetData>
    <row r="1" spans="1:94">
      <c r="A1" s="104" t="s">
        <v>0</v>
      </c>
      <c r="B1" s="104"/>
      <c r="C1" s="104"/>
      <c r="D1" s="104"/>
      <c r="E1" s="104"/>
      <c r="F1" s="104"/>
      <c r="G1" s="104"/>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c r="BY1" s="105"/>
      <c r="BZ1" s="105"/>
      <c r="CA1" s="105"/>
      <c r="CB1" s="105"/>
      <c r="CC1" s="105"/>
      <c r="CD1" s="105"/>
      <c r="CE1" s="105"/>
      <c r="CF1" s="105"/>
      <c r="CG1" s="105"/>
      <c r="CH1" s="105"/>
      <c r="CI1" s="105"/>
      <c r="CJ1" s="105"/>
      <c r="CK1" s="105"/>
      <c r="CL1" s="105"/>
      <c r="CM1" s="105"/>
      <c r="CN1" s="105"/>
      <c r="CO1" s="105"/>
      <c r="CP1" s="105"/>
    </row>
    <row r="2" ht="27" spans="1:94">
      <c r="A2" s="106" t="s">
        <v>1</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7"/>
      <c r="CL2" s="107"/>
      <c r="CM2" s="107"/>
      <c r="CN2" s="107"/>
      <c r="CO2" s="107"/>
      <c r="CP2" s="107"/>
    </row>
    <row r="3" ht="27" spans="1:94">
      <c r="A3" s="108" t="s">
        <v>2</v>
      </c>
      <c r="B3" s="108"/>
      <c r="C3" s="108"/>
      <c r="D3" s="108"/>
      <c r="E3" s="108"/>
      <c r="F3" s="108"/>
      <c r="G3" s="108"/>
      <c r="H3" s="108"/>
      <c r="I3" s="108"/>
      <c r="J3" s="108"/>
      <c r="K3" s="108"/>
      <c r="L3" s="108"/>
      <c r="M3" s="108"/>
      <c r="N3" s="108"/>
      <c r="O3" s="108"/>
      <c r="P3" s="108"/>
      <c r="Q3" s="108"/>
      <c r="R3" s="108"/>
      <c r="S3" s="108"/>
      <c r="T3" s="108"/>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row>
    <row r="4" spans="1:94">
      <c r="A4" s="109" t="s">
        <v>3</v>
      </c>
      <c r="B4" s="109" t="s">
        <v>4</v>
      </c>
      <c r="C4" s="110" t="s">
        <v>5</v>
      </c>
      <c r="D4" s="109" t="s">
        <v>6</v>
      </c>
      <c r="E4" s="111" t="s">
        <v>7</v>
      </c>
      <c r="F4" s="112"/>
      <c r="G4" s="113"/>
      <c r="H4" s="109" t="s">
        <v>8</v>
      </c>
      <c r="I4" s="109"/>
      <c r="J4" s="109"/>
      <c r="K4" s="109"/>
      <c r="L4" s="109"/>
      <c r="M4" s="109"/>
      <c r="N4" s="109"/>
      <c r="O4" s="109"/>
      <c r="P4" s="114" t="s">
        <v>9</v>
      </c>
      <c r="Q4" s="115"/>
      <c r="R4" s="115"/>
      <c r="S4" s="115"/>
      <c r="T4" s="115"/>
      <c r="U4" s="115"/>
      <c r="V4" s="115"/>
      <c r="W4" s="115"/>
      <c r="X4" s="116"/>
      <c r="Y4" s="114" t="s">
        <v>10</v>
      </c>
      <c r="Z4" s="115"/>
      <c r="AA4" s="115"/>
      <c r="AB4" s="115"/>
      <c r="AC4" s="115"/>
      <c r="AD4" s="115"/>
      <c r="AE4" s="115"/>
      <c r="AF4" s="116"/>
      <c r="AG4" s="114" t="s">
        <v>11</v>
      </c>
      <c r="AH4" s="115"/>
      <c r="AI4" s="115"/>
      <c r="AJ4" s="115"/>
      <c r="AK4" s="115"/>
      <c r="AL4" s="115"/>
      <c r="AM4" s="115"/>
      <c r="AN4" s="115"/>
      <c r="AO4" s="115"/>
      <c r="AP4" s="115"/>
      <c r="AQ4" s="115"/>
      <c r="AR4" s="115"/>
      <c r="AS4" s="115"/>
      <c r="AT4" s="115"/>
      <c r="AU4" s="115"/>
      <c r="AV4" s="115"/>
      <c r="AW4" s="115"/>
      <c r="AX4" s="115"/>
      <c r="AY4" s="115"/>
      <c r="AZ4" s="116"/>
      <c r="BA4" s="115" t="s">
        <v>12</v>
      </c>
      <c r="BB4" s="115"/>
      <c r="BC4" s="115"/>
      <c r="BD4" s="115"/>
      <c r="BE4" s="115"/>
      <c r="BF4" s="115"/>
      <c r="BG4" s="114" t="s">
        <v>13</v>
      </c>
      <c r="BH4" s="115"/>
      <c r="BI4" s="114" t="s">
        <v>14</v>
      </c>
      <c r="BJ4" s="115"/>
      <c r="BK4" s="115" t="s">
        <v>15</v>
      </c>
      <c r="BL4" s="115"/>
      <c r="BM4" s="115"/>
      <c r="BN4" s="115"/>
      <c r="BO4" s="115"/>
      <c r="BP4" s="115"/>
      <c r="BQ4" s="115"/>
      <c r="BR4" s="115" t="s">
        <v>16</v>
      </c>
      <c r="BS4" s="115"/>
      <c r="BT4" s="115"/>
      <c r="BU4" s="115"/>
      <c r="BV4" s="112"/>
      <c r="BW4" s="112"/>
      <c r="BX4" s="112"/>
      <c r="BY4" s="112" t="s">
        <v>17</v>
      </c>
      <c r="BZ4" s="112"/>
      <c r="CA4" s="112"/>
      <c r="CB4" s="112"/>
      <c r="CC4" s="112"/>
      <c r="CD4" s="112"/>
      <c r="CE4" s="112"/>
      <c r="CF4" s="112"/>
      <c r="CG4" s="112"/>
      <c r="CH4" s="112"/>
      <c r="CI4" s="112"/>
      <c r="CJ4" s="109" t="s">
        <v>18</v>
      </c>
    </row>
    <row r="5" spans="1:94">
      <c r="A5" s="109"/>
      <c r="B5" s="109"/>
      <c r="C5" s="117"/>
      <c r="D5" s="109"/>
      <c r="E5" s="118"/>
      <c r="F5" s="119"/>
      <c r="G5" s="120"/>
      <c r="H5" s="109" t="s">
        <v>19</v>
      </c>
      <c r="I5" s="109"/>
      <c r="J5" s="109"/>
      <c r="K5" s="109" t="s">
        <v>20</v>
      </c>
      <c r="L5" s="109"/>
      <c r="M5" s="109" t="s">
        <v>21</v>
      </c>
      <c r="N5" s="109"/>
      <c r="O5" s="109"/>
      <c r="P5" s="121" t="s">
        <v>19</v>
      </c>
      <c r="Q5" s="105"/>
      <c r="R5" s="105"/>
      <c r="S5" s="114" t="s">
        <v>20</v>
      </c>
      <c r="T5" s="115"/>
      <c r="U5" s="116"/>
      <c r="V5" s="118" t="s">
        <v>21</v>
      </c>
      <c r="W5" s="119"/>
      <c r="X5" s="119"/>
      <c r="Y5" s="114" t="s">
        <v>19</v>
      </c>
      <c r="Z5" s="115"/>
      <c r="AA5" s="116"/>
      <c r="AB5" s="114" t="s">
        <v>20</v>
      </c>
      <c r="AC5" s="116"/>
      <c r="AD5" s="114" t="s">
        <v>21</v>
      </c>
      <c r="AE5" s="115"/>
      <c r="AF5" s="116"/>
      <c r="AG5" s="105" t="s">
        <v>19</v>
      </c>
      <c r="AH5" s="105"/>
      <c r="AI5" s="122"/>
      <c r="AJ5" s="123" t="s">
        <v>20</v>
      </c>
      <c r="AK5" s="123"/>
      <c r="AL5" s="123"/>
      <c r="AM5" s="123"/>
      <c r="AN5" s="123"/>
      <c r="AO5" s="123"/>
      <c r="AP5" s="123" t="s">
        <v>21</v>
      </c>
      <c r="AQ5" s="123"/>
      <c r="AR5" s="123"/>
      <c r="AS5" s="105" t="s">
        <v>19</v>
      </c>
      <c r="AT5" s="105"/>
      <c r="AU5" s="122"/>
      <c r="AV5" s="115" t="s">
        <v>20</v>
      </c>
      <c r="AW5" s="115"/>
      <c r="AX5" s="115"/>
      <c r="AY5" s="115" t="s">
        <v>21</v>
      </c>
      <c r="AZ5" s="115"/>
      <c r="BA5" s="109" t="s">
        <v>22</v>
      </c>
      <c r="BB5" s="113" t="s">
        <v>23</v>
      </c>
      <c r="BC5" s="110" t="s">
        <v>24</v>
      </c>
      <c r="BD5" s="110" t="s">
        <v>25</v>
      </c>
      <c r="BE5" s="110" t="s">
        <v>26</v>
      </c>
      <c r="BF5" s="110" t="s">
        <v>27</v>
      </c>
      <c r="BG5" s="110" t="s">
        <v>22</v>
      </c>
      <c r="BH5" s="110" t="s">
        <v>28</v>
      </c>
      <c r="BI5" s="110" t="s">
        <v>22</v>
      </c>
      <c r="BJ5" s="110" t="s">
        <v>29</v>
      </c>
      <c r="BK5" s="105" t="s">
        <v>19</v>
      </c>
      <c r="BL5" s="105"/>
      <c r="BM5" s="122"/>
      <c r="BN5" s="110" t="s">
        <v>30</v>
      </c>
      <c r="BO5" s="123" t="s">
        <v>21</v>
      </c>
      <c r="BP5" s="123"/>
      <c r="BQ5" s="123"/>
      <c r="BR5" s="105" t="s">
        <v>19</v>
      </c>
      <c r="BS5" s="105"/>
      <c r="BT5" s="122"/>
      <c r="BU5" s="110"/>
      <c r="BV5" s="121" t="s">
        <v>21</v>
      </c>
      <c r="BW5" s="105"/>
      <c r="BX5" s="105"/>
      <c r="BY5" s="105" t="s">
        <v>19</v>
      </c>
      <c r="BZ5" s="105"/>
      <c r="CA5" s="122"/>
      <c r="CB5" s="117" t="s">
        <v>31</v>
      </c>
      <c r="CC5" s="121" t="s">
        <v>21</v>
      </c>
      <c r="CD5" s="105"/>
      <c r="CE5" s="105"/>
      <c r="CF5" s="117" t="s">
        <v>32</v>
      </c>
      <c r="CG5" s="121" t="s">
        <v>21</v>
      </c>
      <c r="CH5" s="105"/>
      <c r="CI5" s="105"/>
      <c r="CJ5" s="109"/>
    </row>
    <row r="6" ht="54.95" customHeight="1" spans="1:94">
      <c r="A6" s="109"/>
      <c r="B6" s="109"/>
      <c r="C6" s="124"/>
      <c r="D6" s="109"/>
      <c r="E6" s="124" t="s">
        <v>33</v>
      </c>
      <c r="F6" s="124" t="s">
        <v>34</v>
      </c>
      <c r="G6" s="124" t="s">
        <v>35</v>
      </c>
      <c r="H6" s="124" t="s">
        <v>33</v>
      </c>
      <c r="I6" s="124" t="s">
        <v>34</v>
      </c>
      <c r="J6" s="124" t="s">
        <v>35</v>
      </c>
      <c r="K6" s="124" t="s">
        <v>36</v>
      </c>
      <c r="L6" s="124" t="s">
        <v>37</v>
      </c>
      <c r="M6" s="124" t="s">
        <v>38</v>
      </c>
      <c r="N6" s="124" t="s">
        <v>39</v>
      </c>
      <c r="O6" s="124" t="s">
        <v>40</v>
      </c>
      <c r="P6" s="124" t="s">
        <v>33</v>
      </c>
      <c r="Q6" s="124" t="s">
        <v>34</v>
      </c>
      <c r="R6" s="124" t="s">
        <v>35</v>
      </c>
      <c r="S6" s="109" t="s">
        <v>36</v>
      </c>
      <c r="T6" s="109" t="s">
        <v>41</v>
      </c>
      <c r="U6" s="109" t="s">
        <v>42</v>
      </c>
      <c r="V6" s="109" t="s">
        <v>38</v>
      </c>
      <c r="W6" s="109" t="s">
        <v>39</v>
      </c>
      <c r="X6" s="109" t="s">
        <v>40</v>
      </c>
      <c r="Y6" s="124" t="s">
        <v>33</v>
      </c>
      <c r="Z6" s="124" t="s">
        <v>34</v>
      </c>
      <c r="AA6" s="124" t="s">
        <v>35</v>
      </c>
      <c r="AB6" s="109" t="s">
        <v>36</v>
      </c>
      <c r="AC6" s="109" t="s">
        <v>37</v>
      </c>
      <c r="AD6" s="109" t="s">
        <v>38</v>
      </c>
      <c r="AE6" s="109" t="s">
        <v>39</v>
      </c>
      <c r="AF6" s="109" t="s">
        <v>40</v>
      </c>
      <c r="AG6" s="124" t="s">
        <v>33</v>
      </c>
      <c r="AH6" s="124" t="s">
        <v>34</v>
      </c>
      <c r="AI6" s="124" t="s">
        <v>35</v>
      </c>
      <c r="AJ6" s="124" t="s">
        <v>43</v>
      </c>
      <c r="AK6" s="124" t="s">
        <v>44</v>
      </c>
      <c r="AL6" s="124" t="s">
        <v>45</v>
      </c>
      <c r="AM6" s="124" t="s">
        <v>46</v>
      </c>
      <c r="AN6" s="124" t="s">
        <v>47</v>
      </c>
      <c r="AO6" s="124" t="s">
        <v>48</v>
      </c>
      <c r="AP6" s="109" t="s">
        <v>38</v>
      </c>
      <c r="AQ6" s="109" t="s">
        <v>39</v>
      </c>
      <c r="AR6" s="109" t="s">
        <v>40</v>
      </c>
      <c r="AS6" s="124" t="s">
        <v>33</v>
      </c>
      <c r="AT6" s="124" t="s">
        <v>34</v>
      </c>
      <c r="AU6" s="124" t="s">
        <v>35</v>
      </c>
      <c r="AV6" s="109" t="s">
        <v>49</v>
      </c>
      <c r="AW6" s="109" t="s">
        <v>50</v>
      </c>
      <c r="AX6" s="109" t="s">
        <v>51</v>
      </c>
      <c r="AY6" s="109" t="s">
        <v>38</v>
      </c>
      <c r="AZ6" s="109" t="s">
        <v>39</v>
      </c>
      <c r="BA6" s="109"/>
      <c r="BB6" s="120"/>
      <c r="BC6" s="124"/>
      <c r="BD6" s="124"/>
      <c r="BE6" s="124"/>
      <c r="BF6" s="124"/>
      <c r="BG6" s="124"/>
      <c r="BH6" s="124"/>
      <c r="BI6" s="124"/>
      <c r="BJ6" s="124"/>
      <c r="BK6" s="109" t="s">
        <v>33</v>
      </c>
      <c r="BL6" s="109" t="s">
        <v>34</v>
      </c>
      <c r="BM6" s="109" t="s">
        <v>35</v>
      </c>
      <c r="BN6" s="124"/>
      <c r="BO6" s="109" t="s">
        <v>38</v>
      </c>
      <c r="BP6" s="109" t="s">
        <v>39</v>
      </c>
      <c r="BQ6" s="109" t="s">
        <v>40</v>
      </c>
      <c r="BR6" s="109" t="s">
        <v>33</v>
      </c>
      <c r="BS6" s="109" t="s">
        <v>34</v>
      </c>
      <c r="BT6" s="109" t="s">
        <v>35</v>
      </c>
      <c r="BU6" s="125" t="s">
        <v>52</v>
      </c>
      <c r="BV6" s="109" t="s">
        <v>38</v>
      </c>
      <c r="BW6" s="109" t="s">
        <v>39</v>
      </c>
      <c r="BX6" s="109" t="s">
        <v>40</v>
      </c>
      <c r="BY6" s="109" t="s">
        <v>33</v>
      </c>
      <c r="BZ6" s="109" t="s">
        <v>34</v>
      </c>
      <c r="CA6" s="109" t="s">
        <v>35</v>
      </c>
      <c r="CB6" s="124"/>
      <c r="CC6" s="109" t="s">
        <v>38</v>
      </c>
      <c r="CD6" s="109" t="s">
        <v>39</v>
      </c>
      <c r="CE6" s="109" t="s">
        <v>40</v>
      </c>
      <c r="CF6" s="124"/>
      <c r="CG6" s="109" t="s">
        <v>38</v>
      </c>
      <c r="CH6" s="109" t="s">
        <v>39</v>
      </c>
      <c r="CI6" s="109" t="s">
        <v>40</v>
      </c>
      <c r="CJ6" s="109"/>
    </row>
    <row r="7" ht="39.95" customHeight="1" spans="1:94">
      <c r="A7" s="109" t="s">
        <v>53</v>
      </c>
      <c r="B7" s="109"/>
      <c r="C7" s="109"/>
      <c r="D7" s="109"/>
      <c r="E7" s="124"/>
      <c r="F7" s="124"/>
      <c r="G7" s="124"/>
      <c r="H7" s="124"/>
      <c r="I7" s="124"/>
      <c r="J7" s="124"/>
      <c r="K7" s="109"/>
      <c r="L7" s="109"/>
      <c r="M7" s="109"/>
      <c r="N7" s="109"/>
      <c r="O7" s="109"/>
      <c r="P7" s="109"/>
      <c r="Q7" s="109"/>
      <c r="R7" s="109"/>
      <c r="S7" s="109"/>
      <c r="T7" s="109"/>
      <c r="U7" s="109"/>
      <c r="V7" s="109"/>
      <c r="W7" s="109"/>
      <c r="X7" s="109"/>
      <c r="Y7" s="109"/>
      <c r="Z7" s="126"/>
      <c r="AA7" s="126"/>
      <c r="AB7" s="126"/>
      <c r="AC7" s="126"/>
      <c r="AD7" s="126"/>
      <c r="AE7" s="126"/>
      <c r="AF7" s="126"/>
      <c r="AG7" s="127"/>
      <c r="AH7" s="127"/>
      <c r="AI7" s="124"/>
      <c r="AJ7" s="124"/>
      <c r="AK7" s="124"/>
      <c r="AL7" s="124"/>
      <c r="AM7" s="124"/>
      <c r="AN7" s="124"/>
      <c r="AO7" s="124"/>
      <c r="AP7" s="124"/>
      <c r="AQ7" s="124"/>
      <c r="AR7" s="124"/>
      <c r="AS7" s="124"/>
      <c r="AT7" s="124"/>
      <c r="AU7" s="124"/>
      <c r="AV7" s="109"/>
      <c r="AW7" s="109"/>
      <c r="AX7" s="109"/>
      <c r="AY7" s="109"/>
      <c r="AZ7" s="109"/>
      <c r="BA7" s="109"/>
      <c r="BB7" s="120"/>
      <c r="BC7" s="124"/>
      <c r="BD7" s="124"/>
      <c r="BE7" s="124"/>
      <c r="BF7" s="124"/>
      <c r="BG7" s="124"/>
      <c r="BH7" s="124"/>
      <c r="BI7" s="124"/>
      <c r="BJ7" s="124"/>
      <c r="BK7" s="124"/>
      <c r="BL7" s="124"/>
      <c r="BM7" s="124"/>
      <c r="BN7" s="124"/>
      <c r="BO7" s="124"/>
      <c r="BP7" s="124"/>
      <c r="BQ7" s="124"/>
      <c r="BR7" s="124"/>
      <c r="BS7" s="124"/>
      <c r="BT7" s="124"/>
      <c r="BU7" s="127"/>
      <c r="BV7" s="124"/>
      <c r="BW7" s="124"/>
      <c r="BX7" s="124"/>
      <c r="BY7" s="124"/>
      <c r="BZ7" s="124"/>
      <c r="CA7" s="124"/>
      <c r="CB7" s="124"/>
      <c r="CC7" s="124"/>
      <c r="CD7" s="124"/>
      <c r="CE7" s="124"/>
      <c r="CF7" s="124"/>
      <c r="CG7" s="124"/>
      <c r="CH7" s="124"/>
      <c r="CI7" s="124"/>
      <c r="CJ7" s="109"/>
    </row>
    <row r="8" ht="20.1" customHeight="1" spans="1:94">
      <c r="A8" s="128"/>
      <c r="B8" s="129" t="s">
        <v>54</v>
      </c>
      <c r="C8" s="129" t="s">
        <v>38</v>
      </c>
      <c r="D8" s="129">
        <v>5</v>
      </c>
      <c r="E8" s="129">
        <f t="shared" ref="E8:G9" si="0">H8+P8+Y8+AG8+BK8+BR8+CB8</f>
        <v>1.05</v>
      </c>
      <c r="F8" s="129">
        <f t="shared" si="0"/>
        <v>0.75</v>
      </c>
      <c r="G8" s="129">
        <f t="shared" si="0"/>
        <v>0.3</v>
      </c>
      <c r="H8" s="109">
        <v>0.35</v>
      </c>
      <c r="I8" s="109">
        <v>0.25</v>
      </c>
      <c r="J8" s="109">
        <v>0.1</v>
      </c>
      <c r="K8" s="109" t="s">
        <v>55</v>
      </c>
      <c r="L8" s="109">
        <v>5</v>
      </c>
      <c r="M8" s="109">
        <v>5</v>
      </c>
      <c r="N8" s="109"/>
      <c r="O8" s="109"/>
      <c r="P8" s="109">
        <v>0.7</v>
      </c>
      <c r="Q8" s="109">
        <v>0.5</v>
      </c>
      <c r="R8" s="109">
        <v>0.2</v>
      </c>
      <c r="S8" s="109" t="s">
        <v>56</v>
      </c>
      <c r="T8" s="109">
        <v>10</v>
      </c>
      <c r="U8" s="109"/>
      <c r="V8" s="109">
        <v>10</v>
      </c>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09"/>
      <c r="BE8" s="109"/>
      <c r="BF8" s="109"/>
      <c r="BG8" s="109"/>
      <c r="BH8" s="109"/>
      <c r="BI8" s="109"/>
      <c r="BJ8" s="109"/>
      <c r="BK8" s="109"/>
      <c r="BL8" s="109"/>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row>
    <row r="9" ht="20.1" customHeight="1" spans="1:94">
      <c r="A9" s="128"/>
      <c r="B9" s="129"/>
      <c r="C9" s="129"/>
      <c r="D9" s="129"/>
      <c r="E9" s="129">
        <f t="shared" si="0"/>
        <v>3.19</v>
      </c>
      <c r="F9" s="129">
        <f t="shared" si="0"/>
        <v>2.52</v>
      </c>
      <c r="G9" s="129">
        <f t="shared" si="0"/>
        <v>0.67</v>
      </c>
      <c r="H9" s="109"/>
      <c r="I9" s="109"/>
      <c r="J9" s="109"/>
      <c r="K9" s="109"/>
      <c r="L9" s="109"/>
      <c r="M9" s="109"/>
      <c r="N9" s="109"/>
      <c r="O9" s="109"/>
      <c r="P9" s="109">
        <v>0.25</v>
      </c>
      <c r="Q9" s="109">
        <v>0.15</v>
      </c>
      <c r="R9" s="109">
        <v>0.1</v>
      </c>
      <c r="S9" s="109" t="s">
        <v>57</v>
      </c>
      <c r="T9" s="109">
        <v>100</v>
      </c>
      <c r="U9" s="109"/>
      <c r="V9" s="109"/>
      <c r="W9" s="109">
        <v>100</v>
      </c>
      <c r="X9" s="109">
        <v>50</v>
      </c>
      <c r="Y9" s="109">
        <v>0.12</v>
      </c>
      <c r="Z9" s="109">
        <v>0.1</v>
      </c>
      <c r="AA9" s="109">
        <v>0.02</v>
      </c>
      <c r="AB9" s="109" t="s">
        <v>58</v>
      </c>
      <c r="AC9" s="109">
        <v>1</v>
      </c>
      <c r="AD9" s="109">
        <v>1</v>
      </c>
      <c r="AE9" s="109">
        <v>1</v>
      </c>
      <c r="AF9" s="109"/>
      <c r="AG9" s="109">
        <v>2.5</v>
      </c>
      <c r="AH9" s="109">
        <v>2</v>
      </c>
      <c r="AI9" s="109">
        <v>0.5</v>
      </c>
      <c r="AJ9" s="109"/>
      <c r="AK9" s="109">
        <v>1</v>
      </c>
      <c r="AL9" s="109">
        <v>1</v>
      </c>
      <c r="AM9" s="109"/>
      <c r="AN9" s="109">
        <v>1</v>
      </c>
      <c r="AO9" s="109"/>
      <c r="AP9" s="109">
        <v>1</v>
      </c>
      <c r="AQ9" s="109"/>
      <c r="AR9" s="109"/>
      <c r="AS9" s="109"/>
      <c r="AT9" s="109"/>
      <c r="AU9" s="109"/>
      <c r="AV9" s="109"/>
      <c r="AW9" s="109"/>
      <c r="AX9" s="109"/>
      <c r="AY9" s="109"/>
      <c r="AZ9" s="109"/>
      <c r="BA9" s="109"/>
      <c r="BB9" s="109"/>
      <c r="BC9" s="109"/>
      <c r="BD9" s="109"/>
      <c r="BE9" s="109"/>
      <c r="BF9" s="109"/>
      <c r="BG9" s="109"/>
      <c r="BH9" s="109"/>
      <c r="BI9" s="109"/>
      <c r="BJ9" s="109"/>
      <c r="BK9" s="109">
        <v>0.3</v>
      </c>
      <c r="BL9" s="109">
        <v>0.25</v>
      </c>
      <c r="BM9" s="109">
        <v>0.05</v>
      </c>
      <c r="BN9" s="109">
        <v>5</v>
      </c>
      <c r="BO9" s="109">
        <v>5</v>
      </c>
      <c r="BP9" s="109"/>
      <c r="BQ9" s="109"/>
      <c r="BR9" s="109">
        <v>0.02</v>
      </c>
      <c r="BS9" s="109">
        <v>0.02</v>
      </c>
      <c r="BT9" s="109"/>
      <c r="BU9" s="109">
        <v>1</v>
      </c>
      <c r="BV9" s="109">
        <v>1</v>
      </c>
      <c r="BW9" s="109"/>
      <c r="BX9" s="109"/>
      <c r="BY9" s="109"/>
      <c r="BZ9" s="109"/>
      <c r="CA9" s="109"/>
      <c r="CB9" s="109"/>
      <c r="CC9" s="109"/>
      <c r="CD9" s="109"/>
      <c r="CE9" s="109"/>
      <c r="CF9" s="109"/>
      <c r="CG9" s="109"/>
      <c r="CH9" s="109"/>
      <c r="CI9" s="109"/>
      <c r="CJ9" s="109"/>
    </row>
    <row r="10" ht="20.1" customHeight="1" spans="1:94">
      <c r="A10" s="128"/>
      <c r="B10" s="128"/>
      <c r="C10" s="128"/>
      <c r="D10" s="128"/>
      <c r="E10" s="128"/>
      <c r="F10" s="128"/>
      <c r="G10" s="128"/>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row>
    <row r="11" ht="20.1" customHeight="1" spans="1:94">
      <c r="A11" s="128"/>
      <c r="B11" s="128"/>
      <c r="C11" s="128"/>
      <c r="D11" s="128"/>
      <c r="E11" s="128"/>
      <c r="F11" s="128"/>
      <c r="G11" s="128"/>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09"/>
      <c r="BE11" s="109"/>
      <c r="BF11" s="109"/>
      <c r="BG11" s="109"/>
      <c r="BH11" s="109"/>
      <c r="BI11" s="109"/>
      <c r="BJ11" s="109"/>
      <c r="BK11" s="109"/>
      <c r="BL11" s="109"/>
      <c r="BM11" s="109"/>
      <c r="BN11" s="109"/>
      <c r="BO11" s="109"/>
      <c r="BP11" s="109"/>
      <c r="BQ11" s="109"/>
      <c r="BR11" s="109"/>
      <c r="BS11" s="109"/>
      <c r="BT11" s="109"/>
      <c r="BU11" s="109"/>
      <c r="BV11" s="109"/>
      <c r="BW11" s="109"/>
      <c r="BX11" s="109"/>
      <c r="BY11" s="109"/>
      <c r="BZ11" s="109"/>
      <c r="CA11" s="109"/>
      <c r="CB11" s="109"/>
      <c r="CC11" s="109"/>
      <c r="CD11" s="109"/>
      <c r="CE11" s="109"/>
      <c r="CF11" s="109"/>
      <c r="CG11" s="109"/>
      <c r="CH11" s="109"/>
      <c r="CI11" s="109"/>
      <c r="CJ11" s="109"/>
    </row>
    <row r="12" ht="20.1" customHeight="1" spans="1:94">
      <c r="A12" s="128"/>
      <c r="B12" s="128"/>
      <c r="C12" s="128"/>
      <c r="D12" s="128"/>
      <c r="E12" s="128"/>
      <c r="F12" s="128"/>
      <c r="G12" s="128"/>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row>
    <row r="13" ht="20.1" customHeight="1" spans="1:94">
      <c r="A13" s="128"/>
      <c r="B13" s="128"/>
      <c r="C13" s="128"/>
      <c r="D13" s="128"/>
      <c r="E13" s="128"/>
      <c r="F13" s="128"/>
      <c r="G13" s="128"/>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row>
    <row r="14" ht="20.1" customHeight="1" spans="1:94">
      <c r="A14" s="128"/>
      <c r="B14" s="128"/>
      <c r="C14" s="128"/>
      <c r="D14" s="128"/>
      <c r="E14" s="128"/>
      <c r="F14" s="128"/>
      <c r="G14" s="128"/>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row>
    <row r="15" ht="20.1" customHeight="1" spans="1:94">
      <c r="A15" s="128"/>
      <c r="B15" s="128"/>
      <c r="C15" s="128"/>
      <c r="D15" s="128"/>
      <c r="E15" s="128"/>
      <c r="F15" s="128"/>
      <c r="G15" s="128"/>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row>
    <row r="16" ht="20.1" customHeight="1" spans="1:94">
      <c r="A16" s="128"/>
      <c r="B16" s="128"/>
      <c r="C16" s="128"/>
      <c r="D16" s="128"/>
      <c r="E16" s="128"/>
      <c r="F16" s="128"/>
      <c r="G16" s="128"/>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09"/>
      <c r="BF16" s="109"/>
      <c r="BG16" s="109"/>
      <c r="BH16" s="109"/>
      <c r="BI16" s="109"/>
      <c r="BJ16" s="109"/>
      <c r="BK16" s="109"/>
      <c r="BL16" s="109"/>
      <c r="BM16" s="109"/>
      <c r="BN16" s="109"/>
      <c r="BO16" s="109"/>
      <c r="BP16" s="109"/>
      <c r="BQ16" s="109"/>
      <c r="BR16" s="109"/>
      <c r="BS16" s="109"/>
      <c r="BT16" s="109"/>
      <c r="BU16" s="109"/>
      <c r="BV16" s="109"/>
      <c r="BW16" s="109"/>
      <c r="BX16" s="109"/>
      <c r="BY16" s="109"/>
      <c r="BZ16" s="109"/>
      <c r="CA16" s="109"/>
      <c r="CB16" s="109"/>
      <c r="CC16" s="109"/>
      <c r="CD16" s="109"/>
      <c r="CE16" s="109"/>
      <c r="CF16" s="109"/>
      <c r="CG16" s="109"/>
      <c r="CH16" s="109"/>
      <c r="CI16" s="109"/>
      <c r="CJ16" s="109"/>
    </row>
    <row r="17" ht="20.1" customHeight="1" spans="1:88">
      <c r="A17" s="128"/>
      <c r="B17" s="128"/>
      <c r="C17" s="128"/>
      <c r="D17" s="128"/>
      <c r="E17" s="128"/>
      <c r="F17" s="128"/>
      <c r="G17" s="128"/>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09"/>
      <c r="BP17" s="109"/>
      <c r="BQ17" s="109"/>
      <c r="BR17" s="109"/>
      <c r="BS17" s="109"/>
      <c r="BT17" s="109"/>
      <c r="BU17" s="109"/>
      <c r="BV17" s="109"/>
      <c r="BW17" s="109"/>
      <c r="BX17" s="109"/>
      <c r="BY17" s="109"/>
      <c r="BZ17" s="109"/>
      <c r="CA17" s="109"/>
      <c r="CB17" s="109"/>
      <c r="CC17" s="109"/>
      <c r="CD17" s="109"/>
      <c r="CE17" s="109"/>
      <c r="CF17" s="109"/>
      <c r="CG17" s="109"/>
      <c r="CH17" s="109"/>
      <c r="CI17" s="109"/>
      <c r="CJ17" s="109"/>
    </row>
    <row r="18" ht="20.1" customHeight="1" spans="1:88">
      <c r="A18" s="128"/>
      <c r="B18" s="128"/>
      <c r="C18" s="128"/>
      <c r="D18" s="128"/>
      <c r="E18" s="128"/>
      <c r="F18" s="128"/>
      <c r="G18" s="128"/>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09"/>
      <c r="BF18" s="109"/>
      <c r="BG18" s="109"/>
      <c r="BH18" s="109"/>
      <c r="BI18" s="109"/>
      <c r="BJ18" s="109"/>
      <c r="BK18" s="109"/>
      <c r="BL18" s="109"/>
      <c r="BM18" s="109"/>
      <c r="BN18" s="109"/>
      <c r="BO18" s="109"/>
      <c r="BP18" s="109"/>
      <c r="BQ18" s="109"/>
      <c r="BR18" s="109"/>
      <c r="BS18" s="109"/>
      <c r="BT18" s="109"/>
      <c r="BU18" s="109"/>
      <c r="BV18" s="109"/>
      <c r="BW18" s="109"/>
      <c r="BX18" s="109"/>
      <c r="BY18" s="109"/>
      <c r="BZ18" s="109"/>
      <c r="CA18" s="109"/>
      <c r="CB18" s="109"/>
      <c r="CC18" s="109"/>
      <c r="CD18" s="109"/>
      <c r="CE18" s="109"/>
      <c r="CF18" s="109"/>
      <c r="CG18" s="109"/>
      <c r="CH18" s="109"/>
      <c r="CI18" s="109"/>
      <c r="CJ18" s="109"/>
    </row>
    <row r="19" ht="20.1" customHeight="1" spans="1:88">
      <c r="A19" s="128"/>
      <c r="B19" s="128"/>
      <c r="C19" s="128"/>
      <c r="D19" s="128"/>
      <c r="E19" s="128"/>
      <c r="F19" s="128"/>
      <c r="G19" s="128"/>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09"/>
      <c r="BM19" s="109"/>
      <c r="BN19" s="109"/>
      <c r="BO19" s="109"/>
      <c r="BP19" s="109"/>
      <c r="BQ19" s="109"/>
      <c r="BR19" s="109"/>
      <c r="BS19" s="109"/>
      <c r="BT19" s="109"/>
      <c r="BU19" s="109"/>
      <c r="BV19" s="109"/>
      <c r="BW19" s="109"/>
      <c r="BX19" s="109"/>
      <c r="BY19" s="109"/>
      <c r="BZ19" s="109"/>
      <c r="CA19" s="109"/>
      <c r="CB19" s="109"/>
      <c r="CC19" s="109"/>
      <c r="CD19" s="109"/>
      <c r="CE19" s="109"/>
      <c r="CF19" s="109"/>
      <c r="CG19" s="109"/>
      <c r="CH19" s="109"/>
      <c r="CI19" s="109"/>
      <c r="CJ19" s="109"/>
    </row>
    <row r="20" ht="20.1" customHeight="1" spans="1:88">
      <c r="A20" s="128"/>
      <c r="B20" s="128"/>
      <c r="C20" s="128"/>
      <c r="D20" s="128"/>
      <c r="E20" s="128"/>
      <c r="F20" s="128"/>
      <c r="G20" s="128"/>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row>
    <row r="21" ht="20.1" customHeight="1" spans="1:88">
      <c r="A21" s="128"/>
      <c r="B21" s="128"/>
      <c r="C21" s="128"/>
      <c r="D21" s="128"/>
      <c r="E21" s="128"/>
      <c r="F21" s="128"/>
      <c r="G21" s="128"/>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c r="BK21" s="109"/>
      <c r="BL21" s="109"/>
      <c r="BM21" s="109"/>
      <c r="BN21" s="109"/>
      <c r="BO21" s="109"/>
      <c r="BP21" s="109"/>
      <c r="BQ21" s="109"/>
      <c r="BR21" s="109"/>
      <c r="BS21" s="109"/>
      <c r="BT21" s="109"/>
      <c r="BU21" s="109"/>
      <c r="BV21" s="109"/>
      <c r="BW21" s="109"/>
      <c r="BX21" s="109"/>
      <c r="BY21" s="109"/>
      <c r="BZ21" s="109"/>
      <c r="CA21" s="109"/>
      <c r="CB21" s="109"/>
      <c r="CC21" s="109"/>
      <c r="CD21" s="109"/>
      <c r="CE21" s="109"/>
      <c r="CF21" s="109"/>
      <c r="CG21" s="109"/>
      <c r="CH21" s="109"/>
      <c r="CI21" s="109"/>
      <c r="CJ21" s="109"/>
    </row>
    <row r="22" ht="20.1" customHeight="1" spans="1:88">
      <c r="A22" s="128"/>
      <c r="B22" s="128"/>
      <c r="C22" s="128"/>
      <c r="D22" s="128"/>
      <c r="E22" s="128"/>
      <c r="F22" s="128"/>
      <c r="G22" s="128"/>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c r="BL22" s="109"/>
      <c r="BM22" s="109"/>
      <c r="BN22" s="109"/>
      <c r="BO22" s="109"/>
      <c r="BP22" s="109"/>
      <c r="BQ22" s="109"/>
      <c r="BR22" s="109"/>
      <c r="BS22" s="109"/>
      <c r="BT22" s="109"/>
      <c r="BU22" s="109"/>
      <c r="BV22" s="109"/>
      <c r="BW22" s="109"/>
      <c r="BX22" s="109"/>
      <c r="BY22" s="109"/>
      <c r="BZ22" s="109"/>
      <c r="CA22" s="109"/>
      <c r="CB22" s="109"/>
      <c r="CC22" s="109"/>
      <c r="CD22" s="109"/>
      <c r="CE22" s="109"/>
      <c r="CF22" s="109"/>
      <c r="CG22" s="109"/>
      <c r="CH22" s="109"/>
      <c r="CI22" s="109"/>
      <c r="CJ22" s="109"/>
    </row>
    <row r="23" ht="20.1" customHeight="1" spans="1:88">
      <c r="A23" s="128"/>
      <c r="B23" s="128"/>
      <c r="C23" s="128"/>
      <c r="D23" s="128"/>
      <c r="E23" s="128"/>
      <c r="F23" s="128"/>
      <c r="G23" s="128"/>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row>
    <row r="24" ht="20.1" customHeight="1" spans="1:88">
      <c r="A24" s="128"/>
      <c r="B24" s="128"/>
      <c r="C24" s="128"/>
      <c r="D24" s="128"/>
      <c r="E24" s="128"/>
      <c r="F24" s="128"/>
      <c r="G24" s="128"/>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c r="BL24" s="109"/>
      <c r="BM24" s="109"/>
      <c r="BN24" s="109"/>
      <c r="BO24" s="109"/>
      <c r="BP24" s="109"/>
      <c r="BQ24" s="109"/>
      <c r="BR24" s="109"/>
      <c r="BS24" s="109"/>
      <c r="BT24" s="109"/>
      <c r="BU24" s="109"/>
      <c r="BV24" s="109"/>
      <c r="BW24" s="109"/>
      <c r="BX24" s="109"/>
      <c r="BY24" s="109"/>
      <c r="BZ24" s="109"/>
      <c r="CA24" s="109"/>
      <c r="CB24" s="109"/>
      <c r="CC24" s="109"/>
      <c r="CD24" s="109"/>
      <c r="CE24" s="109"/>
      <c r="CF24" s="109"/>
      <c r="CG24" s="109"/>
      <c r="CH24" s="109"/>
      <c r="CI24" s="109"/>
      <c r="CJ24" s="109"/>
    </row>
    <row r="25" ht="20.1" customHeight="1" spans="1:88">
      <c r="A25" s="128"/>
      <c r="B25" s="128"/>
      <c r="C25" s="128"/>
      <c r="D25" s="128"/>
      <c r="E25" s="128"/>
      <c r="F25" s="128"/>
      <c r="G25" s="128"/>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c r="BL25" s="109"/>
      <c r="BM25" s="109"/>
      <c r="BN25" s="109"/>
      <c r="BO25" s="109"/>
      <c r="BP25" s="109"/>
      <c r="BQ25" s="109"/>
      <c r="BR25" s="109"/>
      <c r="BS25" s="109"/>
      <c r="BT25" s="109"/>
      <c r="BU25" s="109"/>
      <c r="BV25" s="109"/>
      <c r="BW25" s="109"/>
      <c r="BX25" s="109"/>
      <c r="BY25" s="109"/>
      <c r="BZ25" s="109"/>
      <c r="CA25" s="109"/>
      <c r="CB25" s="109"/>
      <c r="CC25" s="109"/>
      <c r="CD25" s="109"/>
      <c r="CE25" s="109"/>
      <c r="CF25" s="109"/>
      <c r="CG25" s="109"/>
      <c r="CH25" s="109"/>
      <c r="CI25" s="109"/>
      <c r="CJ25" s="109"/>
    </row>
    <row r="26" ht="20.1" customHeight="1" spans="1:88">
      <c r="A26" s="128"/>
      <c r="B26" s="128"/>
      <c r="C26" s="128"/>
      <c r="D26" s="128"/>
      <c r="E26" s="128"/>
      <c r="F26" s="128"/>
      <c r="G26" s="128"/>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c r="BL26" s="109"/>
      <c r="BM26" s="109"/>
      <c r="BN26" s="109"/>
      <c r="BO26" s="109"/>
      <c r="BP26" s="109"/>
      <c r="BQ26" s="109"/>
      <c r="BR26" s="109"/>
      <c r="BS26" s="109"/>
      <c r="BT26" s="109"/>
      <c r="BU26" s="109"/>
      <c r="BV26" s="109"/>
      <c r="BW26" s="109"/>
      <c r="BX26" s="109"/>
      <c r="BY26" s="109"/>
      <c r="BZ26" s="109"/>
      <c r="CA26" s="109"/>
      <c r="CB26" s="109"/>
      <c r="CC26" s="109"/>
      <c r="CD26" s="109"/>
      <c r="CE26" s="109"/>
      <c r="CF26" s="109"/>
      <c r="CG26" s="109"/>
      <c r="CH26" s="109"/>
      <c r="CI26" s="109"/>
      <c r="CJ26" s="109"/>
    </row>
    <row r="27" s="103" customFormat="1" ht="21.95" customHeight="1" spans="1:88">
      <c r="A27" s="130" t="s">
        <v>59</v>
      </c>
      <c r="B27" s="130"/>
      <c r="C27" s="130"/>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0"/>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130"/>
      <c r="CB27" s="130"/>
      <c r="CC27" s="130"/>
      <c r="CD27" s="130"/>
      <c r="CE27" s="130"/>
      <c r="CF27" s="130"/>
      <c r="CG27" s="130"/>
      <c r="CH27" s="130"/>
      <c r="CI27" s="130"/>
      <c r="CJ27" s="130"/>
    </row>
  </sheetData>
  <mergeCells count="55">
    <mergeCell ref="A1:D1"/>
    <mergeCell ref="A2:CJ2"/>
    <mergeCell ref="A3:T3"/>
    <mergeCell ref="H4:O4"/>
    <mergeCell ref="P4:X4"/>
    <mergeCell ref="Y4:AF4"/>
    <mergeCell ref="AG4:AZ4"/>
    <mergeCell ref="BA4:BF4"/>
    <mergeCell ref="BG4:BH4"/>
    <mergeCell ref="BI4:BJ4"/>
    <mergeCell ref="BK4:BQ4"/>
    <mergeCell ref="BR4:BX4"/>
    <mergeCell ref="BY4:CI4"/>
    <mergeCell ref="H5:J5"/>
    <mergeCell ref="K5:L5"/>
    <mergeCell ref="M5:O5"/>
    <mergeCell ref="P5:R5"/>
    <mergeCell ref="S5:U5"/>
    <mergeCell ref="V5:X5"/>
    <mergeCell ref="Y5:AA5"/>
    <mergeCell ref="AB5:AC5"/>
    <mergeCell ref="AD5:AF5"/>
    <mergeCell ref="AG5:AI5"/>
    <mergeCell ref="AJ5:AO5"/>
    <mergeCell ref="AP5:AR5"/>
    <mergeCell ref="AS5:AU5"/>
    <mergeCell ref="AV5:AX5"/>
    <mergeCell ref="AY5:AZ5"/>
    <mergeCell ref="BK5:BM5"/>
    <mergeCell ref="BO5:BQ5"/>
    <mergeCell ref="BR5:BT5"/>
    <mergeCell ref="BV5:BX5"/>
    <mergeCell ref="BY5:CA5"/>
    <mergeCell ref="CC5:CE5"/>
    <mergeCell ref="CG5:CI5"/>
    <mergeCell ref="A27:CJ27"/>
    <mergeCell ref="A4:A6"/>
    <mergeCell ref="B4:B6"/>
    <mergeCell ref="C4:C6"/>
    <mergeCell ref="D4:D6"/>
    <mergeCell ref="BA5:BA6"/>
    <mergeCell ref="BB5:BB6"/>
    <mergeCell ref="BC5:BC6"/>
    <mergeCell ref="BD5:BD6"/>
    <mergeCell ref="BE5:BE6"/>
    <mergeCell ref="BF5:BF6"/>
    <mergeCell ref="BG5:BG6"/>
    <mergeCell ref="BH5:BH6"/>
    <mergeCell ref="BI5:BI6"/>
    <mergeCell ref="BJ5:BJ6"/>
    <mergeCell ref="BN5:BN6"/>
    <mergeCell ref="CB5:CB6"/>
    <mergeCell ref="CF5:CF6"/>
    <mergeCell ref="CJ4:CJ6"/>
    <mergeCell ref="E4:G5"/>
  </mergeCells>
  <pageMargins left="0.36" right="0.36" top="1" bottom="1" header="0.51" footer="0.51"/>
  <pageSetup paperSize="8"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view="pageBreakPreview" zoomScaleNormal="100" topLeftCell="A9" workbookViewId="0">
      <selection activeCell="A9" sqref="$A1:$XFD1048576"/>
    </sheetView>
  </sheetViews>
  <sheetFormatPr defaultColWidth="9" defaultRowHeight="15.75" outlineLevelCol="3"/>
  <cols>
    <col min="1" max="1" width="15.625" style="80" customWidth="1"/>
    <col min="2" max="3" width="41.625" style="80" customWidth="1"/>
    <col min="4" max="4" width="25.125" style="80" customWidth="1"/>
    <col min="5" max="16384" width="9" style="80"/>
  </cols>
  <sheetData>
    <row r="1" ht="37.5" customHeight="1" spans="1:4">
      <c r="A1" s="81" t="s">
        <v>60</v>
      </c>
      <c r="B1" s="81"/>
      <c r="C1" s="81"/>
      <c r="D1" s="81"/>
    </row>
    <row r="2" ht="54" customHeight="1" spans="1:4">
      <c r="A2" s="82" t="s">
        <v>60</v>
      </c>
      <c r="B2" s="82"/>
      <c r="C2" s="82"/>
      <c r="D2" s="82"/>
    </row>
    <row r="3" ht="54" customHeight="1" spans="1:4">
      <c r="A3" s="83" t="s">
        <v>36</v>
      </c>
      <c r="B3" s="84"/>
      <c r="C3" s="83" t="s">
        <v>61</v>
      </c>
      <c r="D3" s="85"/>
    </row>
    <row r="4" ht="54" customHeight="1" spans="1:4">
      <c r="A4" s="84" t="s">
        <v>62</v>
      </c>
      <c r="B4" s="86" t="s">
        <v>63</v>
      </c>
      <c r="C4" s="87"/>
      <c r="D4" s="83" t="s">
        <v>64</v>
      </c>
    </row>
    <row r="5" ht="36" customHeight="1" spans="1:4">
      <c r="A5" s="88" t="s">
        <v>65</v>
      </c>
      <c r="B5" s="89"/>
      <c r="C5" s="89"/>
      <c r="D5" s="90"/>
    </row>
    <row r="6" ht="54" customHeight="1" spans="1:4">
      <c r="A6" s="86" t="s">
        <v>66</v>
      </c>
      <c r="B6" s="91" t="s">
        <v>67</v>
      </c>
      <c r="C6" s="91"/>
      <c r="D6" s="92">
        <v>20</v>
      </c>
    </row>
    <row r="7" ht="36.95" customHeight="1" spans="1:4">
      <c r="A7" s="88" t="s">
        <v>68</v>
      </c>
      <c r="B7" s="89"/>
      <c r="C7" s="89"/>
      <c r="D7" s="90"/>
    </row>
    <row r="8" ht="54" customHeight="1" spans="1:4">
      <c r="A8" s="84" t="s">
        <v>69</v>
      </c>
      <c r="B8" s="93" t="s">
        <v>70</v>
      </c>
      <c r="C8" s="94"/>
      <c r="D8" s="83">
        <v>10</v>
      </c>
    </row>
    <row r="9" ht="54" customHeight="1" spans="1:4">
      <c r="A9" s="84" t="s">
        <v>71</v>
      </c>
      <c r="B9" s="93" t="s">
        <v>72</v>
      </c>
      <c r="C9" s="94"/>
      <c r="D9" s="83">
        <v>10</v>
      </c>
    </row>
    <row r="10" ht="36.95" customHeight="1" spans="1:4">
      <c r="A10" s="88" t="s">
        <v>73</v>
      </c>
      <c r="B10" s="89"/>
      <c r="C10" s="89"/>
      <c r="D10" s="90"/>
    </row>
    <row r="11" ht="54" customHeight="1" spans="1:4">
      <c r="A11" s="84" t="s">
        <v>74</v>
      </c>
      <c r="B11" s="93" t="s">
        <v>75</v>
      </c>
      <c r="C11" s="94"/>
      <c r="D11" s="83">
        <v>10</v>
      </c>
    </row>
    <row r="12" ht="54" customHeight="1" spans="1:4">
      <c r="A12" s="84" t="s">
        <v>76</v>
      </c>
      <c r="B12" s="93" t="s">
        <v>77</v>
      </c>
      <c r="C12" s="94"/>
      <c r="D12" s="83">
        <v>10</v>
      </c>
    </row>
    <row r="13" ht="39" customHeight="1" spans="1:4">
      <c r="A13" s="88" t="s">
        <v>78</v>
      </c>
      <c r="B13" s="89"/>
      <c r="C13" s="89"/>
      <c r="D13" s="90"/>
    </row>
    <row r="14" ht="54" customHeight="1" spans="1:4">
      <c r="A14" s="84" t="s">
        <v>79</v>
      </c>
      <c r="B14" s="93" t="s">
        <v>80</v>
      </c>
      <c r="C14" s="94"/>
      <c r="D14" s="83">
        <v>10</v>
      </c>
    </row>
    <row r="15" ht="54" customHeight="1" spans="1:4">
      <c r="A15" s="84" t="s">
        <v>81</v>
      </c>
      <c r="B15" s="93" t="s">
        <v>82</v>
      </c>
      <c r="C15" s="94"/>
      <c r="D15" s="83">
        <v>10</v>
      </c>
    </row>
    <row r="16" ht="33" customHeight="1" spans="1:4">
      <c r="A16" s="88" t="s">
        <v>83</v>
      </c>
      <c r="B16" s="89"/>
      <c r="C16" s="89"/>
      <c r="D16" s="90"/>
    </row>
    <row r="17" ht="54" customHeight="1" spans="1:4">
      <c r="A17" s="84" t="s">
        <v>84</v>
      </c>
      <c r="B17" s="93" t="s">
        <v>85</v>
      </c>
      <c r="C17" s="94"/>
      <c r="D17" s="83">
        <v>10</v>
      </c>
    </row>
    <row r="18" ht="54" customHeight="1" spans="1:4">
      <c r="A18" s="84" t="s">
        <v>86</v>
      </c>
      <c r="B18" s="93" t="s">
        <v>87</v>
      </c>
      <c r="C18" s="94"/>
      <c r="D18" s="83">
        <v>10</v>
      </c>
    </row>
    <row r="19" ht="36.95" customHeight="1" spans="1:4">
      <c r="A19" s="95" t="s">
        <v>88</v>
      </c>
      <c r="B19" s="96" t="s">
        <v>89</v>
      </c>
      <c r="C19" s="97"/>
      <c r="D19" s="98"/>
    </row>
    <row r="20" ht="42.95" customHeight="1" spans="1:4">
      <c r="A20" s="84" t="s">
        <v>90</v>
      </c>
      <c r="B20" s="86"/>
      <c r="C20" s="99"/>
      <c r="D20" s="87"/>
    </row>
    <row r="21" ht="54" customHeight="1" spans="1:4">
      <c r="A21" s="84" t="s">
        <v>91</v>
      </c>
      <c r="B21" s="100" t="s">
        <v>92</v>
      </c>
      <c r="C21" s="101"/>
      <c r="D21" s="102"/>
    </row>
    <row r="22" ht="54" customHeight="1" spans="1:4">
      <c r="A22" s="84" t="s">
        <v>93</v>
      </c>
      <c r="B22" s="86"/>
      <c r="C22" s="99"/>
      <c r="D22" s="87"/>
    </row>
  </sheetData>
  <mergeCells count="21">
    <mergeCell ref="A1:D1"/>
    <mergeCell ref="A2:D2"/>
    <mergeCell ref="B4:C4"/>
    <mergeCell ref="A5:D5"/>
    <mergeCell ref="B6:C6"/>
    <mergeCell ref="A7:D7"/>
    <mergeCell ref="B8:C8"/>
    <mergeCell ref="B9:C9"/>
    <mergeCell ref="A10:D10"/>
    <mergeCell ref="B11:C11"/>
    <mergeCell ref="B12:C12"/>
    <mergeCell ref="A13:D13"/>
    <mergeCell ref="B14:C14"/>
    <mergeCell ref="B15:C15"/>
    <mergeCell ref="A16:D16"/>
    <mergeCell ref="B17:C17"/>
    <mergeCell ref="B18:C18"/>
    <mergeCell ref="B19:D19"/>
    <mergeCell ref="B20:D20"/>
    <mergeCell ref="B21:D21"/>
    <mergeCell ref="B22:D22"/>
  </mergeCells>
  <pageMargins left="0.75" right="0.75" top="1" bottom="1" header="0.5" footer="0.5"/>
  <pageSetup paperSize="9" scale="64"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6"/>
  <sheetViews>
    <sheetView view="pageBreakPreview" zoomScaleNormal="202" topLeftCell="A19" workbookViewId="0">
      <selection activeCell="A15" sqref="$A1:$XFD1048576"/>
    </sheetView>
  </sheetViews>
  <sheetFormatPr defaultColWidth="9" defaultRowHeight="15.75" outlineLevelCol="6"/>
  <cols>
    <col min="1" max="1" width="7.125" customWidth="1"/>
    <col min="2" max="2" width="9" customWidth="1"/>
    <col min="4" max="4" width="13.75" customWidth="1"/>
    <col min="5" max="5" width="9" customWidth="1"/>
    <col min="6" max="6" width="10.375" customWidth="1"/>
    <col min="7" max="7" width="18.125" customWidth="1"/>
  </cols>
  <sheetData>
    <row r="1" spans="1:7">
      <c r="A1" s="62"/>
    </row>
    <row r="2" ht="28.5" customHeight="1" spans="1:7">
      <c r="A2" s="63" t="s">
        <v>94</v>
      </c>
      <c r="B2" s="63"/>
      <c r="C2" s="63"/>
      <c r="D2" s="63"/>
      <c r="E2" s="63"/>
      <c r="F2" s="63"/>
      <c r="G2" s="63"/>
    </row>
    <row r="3" spans="1:7">
      <c r="A3" s="64" t="s">
        <v>94</v>
      </c>
      <c r="B3" s="64"/>
      <c r="C3" s="64"/>
      <c r="D3" s="64"/>
      <c r="E3" s="64"/>
      <c r="F3" s="64"/>
      <c r="G3" s="64"/>
    </row>
    <row r="4" spans="1:7">
      <c r="A4" s="65" t="s">
        <v>95</v>
      </c>
      <c r="B4" s="65"/>
      <c r="C4" s="65"/>
      <c r="D4" s="65"/>
      <c r="E4" s="65"/>
      <c r="F4" s="65"/>
      <c r="G4" s="65"/>
    </row>
    <row r="5" spans="1:7">
      <c r="A5" s="65" t="s">
        <v>36</v>
      </c>
      <c r="B5" s="65"/>
      <c r="C5" s="65"/>
      <c r="D5" s="65"/>
      <c r="E5" s="65" t="s">
        <v>96</v>
      </c>
      <c r="F5" s="65"/>
      <c r="G5" s="65" t="s">
        <v>97</v>
      </c>
    </row>
    <row r="6" spans="1:7">
      <c r="A6" s="65" t="s">
        <v>98</v>
      </c>
      <c r="B6" s="65"/>
      <c r="C6" s="65" t="s">
        <v>99</v>
      </c>
      <c r="D6" s="65"/>
      <c r="E6" s="65" t="s">
        <v>100</v>
      </c>
      <c r="F6" s="65"/>
      <c r="G6" s="65" t="s">
        <v>101</v>
      </c>
    </row>
    <row r="7" spans="1:7">
      <c r="A7" s="66" t="s">
        <v>102</v>
      </c>
      <c r="B7" s="67"/>
      <c r="C7" s="68" t="s">
        <v>103</v>
      </c>
      <c r="D7" s="68"/>
      <c r="E7" s="65">
        <v>119</v>
      </c>
      <c r="F7" s="65"/>
      <c r="G7" s="65"/>
    </row>
    <row r="8" spans="1:7">
      <c r="A8" s="69"/>
      <c r="B8" s="70"/>
      <c r="C8" s="65" t="s">
        <v>104</v>
      </c>
      <c r="D8" s="65"/>
      <c r="E8" s="65">
        <v>119</v>
      </c>
      <c r="F8" s="65"/>
      <c r="G8" s="65"/>
    </row>
    <row r="9" spans="1:7">
      <c r="A9" s="71"/>
      <c r="B9" s="72"/>
      <c r="C9" s="65" t="s">
        <v>105</v>
      </c>
      <c r="D9" s="65"/>
      <c r="E9" s="65"/>
      <c r="F9" s="65"/>
      <c r="G9" s="65"/>
    </row>
    <row r="10" spans="1:7">
      <c r="A10" s="73" t="s">
        <v>106</v>
      </c>
      <c r="B10" s="65" t="s">
        <v>107</v>
      </c>
      <c r="C10" s="65"/>
      <c r="D10" s="65"/>
      <c r="E10" s="65"/>
      <c r="F10" s="65"/>
      <c r="G10" s="65"/>
    </row>
    <row r="11" spans="1:7">
      <c r="A11" s="74"/>
      <c r="B11" s="68" t="s">
        <v>108</v>
      </c>
      <c r="C11" s="68"/>
      <c r="D11" s="68"/>
      <c r="E11" s="68"/>
      <c r="F11" s="68"/>
      <c r="G11" s="68"/>
    </row>
    <row r="12" spans="1:7">
      <c r="A12" s="74"/>
      <c r="B12" s="68" t="s">
        <v>109</v>
      </c>
      <c r="C12" s="68"/>
      <c r="D12" s="68"/>
      <c r="E12" s="68"/>
      <c r="F12" s="68"/>
      <c r="G12" s="68"/>
    </row>
    <row r="13" spans="1:7">
      <c r="A13" s="74"/>
      <c r="B13" s="68" t="s">
        <v>110</v>
      </c>
      <c r="C13" s="68"/>
      <c r="D13" s="68"/>
      <c r="E13" s="68"/>
      <c r="F13" s="68"/>
      <c r="G13" s="68"/>
    </row>
    <row r="14" spans="1:7">
      <c r="A14" s="75"/>
      <c r="B14" s="68" t="s">
        <v>111</v>
      </c>
      <c r="C14" s="68"/>
      <c r="D14" s="68"/>
      <c r="E14" s="68"/>
      <c r="F14" s="68"/>
      <c r="G14" s="68"/>
    </row>
    <row r="15" spans="1:7">
      <c r="A15" s="65" t="s">
        <v>112</v>
      </c>
      <c r="B15" s="65" t="s">
        <v>113</v>
      </c>
      <c r="C15" s="65" t="s">
        <v>114</v>
      </c>
      <c r="D15" s="65" t="s">
        <v>115</v>
      </c>
      <c r="E15" s="65"/>
      <c r="F15" s="65" t="s">
        <v>116</v>
      </c>
      <c r="G15" s="65"/>
    </row>
    <row r="16" spans="1:7">
      <c r="A16" s="65"/>
      <c r="B16" s="65" t="s">
        <v>117</v>
      </c>
      <c r="C16" s="65" t="s">
        <v>118</v>
      </c>
      <c r="D16" s="68" t="s">
        <v>119</v>
      </c>
      <c r="E16" s="68"/>
      <c r="F16" s="68"/>
      <c r="G16" s="68"/>
    </row>
    <row r="17" spans="1:7">
      <c r="A17" s="65"/>
      <c r="B17" s="65"/>
      <c r="C17" s="65"/>
      <c r="D17" s="68" t="s">
        <v>120</v>
      </c>
      <c r="E17" s="68"/>
      <c r="F17" s="68"/>
      <c r="G17" s="68"/>
    </row>
    <row r="18" spans="1:7">
      <c r="A18" s="65"/>
      <c r="B18" s="65"/>
      <c r="C18" s="65"/>
      <c r="D18" s="68" t="s">
        <v>120</v>
      </c>
      <c r="E18" s="68"/>
      <c r="F18" s="68"/>
      <c r="G18" s="68"/>
    </row>
    <row r="19" spans="1:7">
      <c r="A19" s="65"/>
      <c r="B19" s="65"/>
      <c r="C19" s="65" t="s">
        <v>121</v>
      </c>
      <c r="D19" s="68" t="s">
        <v>119</v>
      </c>
      <c r="E19" s="68"/>
      <c r="F19" s="68"/>
      <c r="G19" s="68"/>
    </row>
    <row r="20" spans="1:7">
      <c r="A20" s="65"/>
      <c r="B20" s="65"/>
      <c r="C20" s="65"/>
      <c r="D20" s="68" t="s">
        <v>120</v>
      </c>
      <c r="E20" s="68"/>
      <c r="F20" s="68"/>
      <c r="G20" s="68"/>
    </row>
    <row r="21" spans="1:7">
      <c r="A21" s="65"/>
      <c r="B21" s="65"/>
      <c r="C21" s="65"/>
      <c r="D21" s="68" t="s">
        <v>111</v>
      </c>
      <c r="E21" s="68"/>
      <c r="F21" s="68"/>
      <c r="G21" s="68"/>
    </row>
    <row r="22" spans="1:7">
      <c r="A22" s="65"/>
      <c r="B22" s="65"/>
      <c r="C22" s="65" t="s">
        <v>122</v>
      </c>
      <c r="D22" s="68" t="s">
        <v>119</v>
      </c>
      <c r="E22" s="68"/>
      <c r="F22" s="68"/>
      <c r="G22" s="68"/>
    </row>
    <row r="23" spans="1:7">
      <c r="A23" s="65"/>
      <c r="B23" s="65"/>
      <c r="C23" s="65"/>
      <c r="D23" s="68" t="s">
        <v>120</v>
      </c>
      <c r="E23" s="68"/>
      <c r="F23" s="68"/>
      <c r="G23" s="68"/>
    </row>
    <row r="24" spans="1:7">
      <c r="A24" s="65"/>
      <c r="B24" s="65"/>
      <c r="C24" s="65"/>
      <c r="D24" s="68" t="s">
        <v>111</v>
      </c>
      <c r="E24" s="68"/>
      <c r="F24" s="68"/>
      <c r="G24" s="68"/>
    </row>
    <row r="25" spans="1:7">
      <c r="A25" s="65"/>
      <c r="B25" s="65"/>
      <c r="C25" s="65" t="s">
        <v>123</v>
      </c>
      <c r="D25" s="68" t="s">
        <v>119</v>
      </c>
      <c r="E25" s="68"/>
      <c r="F25" s="68"/>
      <c r="G25" s="68"/>
    </row>
    <row r="26" spans="1:7">
      <c r="A26" s="65"/>
      <c r="B26" s="65"/>
      <c r="C26" s="65"/>
      <c r="D26" s="68" t="s">
        <v>120</v>
      </c>
      <c r="E26" s="68"/>
      <c r="F26" s="68"/>
      <c r="G26" s="68"/>
    </row>
    <row r="27" spans="1:7">
      <c r="A27" s="65"/>
      <c r="B27" s="65"/>
      <c r="C27" s="65"/>
      <c r="D27" s="68" t="s">
        <v>111</v>
      </c>
      <c r="E27" s="68"/>
      <c r="F27" s="68"/>
      <c r="G27" s="68"/>
    </row>
    <row r="28" spans="1:7">
      <c r="A28" s="65"/>
      <c r="B28" s="65"/>
      <c r="C28" s="65" t="s">
        <v>124</v>
      </c>
      <c r="D28" s="68"/>
      <c r="E28" s="68"/>
      <c r="F28" s="68"/>
      <c r="G28" s="68"/>
    </row>
    <row r="29" spans="1:7">
      <c r="A29" s="65"/>
      <c r="B29" s="65" t="s">
        <v>125</v>
      </c>
      <c r="C29" s="65" t="s">
        <v>126</v>
      </c>
      <c r="D29" s="68" t="s">
        <v>119</v>
      </c>
      <c r="E29" s="68"/>
      <c r="F29" s="68"/>
      <c r="G29" s="68"/>
    </row>
    <row r="30" spans="1:7">
      <c r="A30" s="65"/>
      <c r="B30" s="65"/>
      <c r="C30" s="65" t="s">
        <v>127</v>
      </c>
      <c r="D30" s="68" t="s">
        <v>120</v>
      </c>
      <c r="E30" s="68"/>
      <c r="F30" s="68"/>
      <c r="G30" s="68"/>
    </row>
    <row r="31" spans="1:7">
      <c r="A31" s="65"/>
      <c r="B31" s="65"/>
      <c r="C31" s="76"/>
      <c r="D31" s="68" t="s">
        <v>111</v>
      </c>
      <c r="E31" s="68"/>
      <c r="F31" s="68"/>
      <c r="G31" s="68"/>
    </row>
    <row r="32" spans="1:7">
      <c r="A32" s="65"/>
      <c r="B32" s="65"/>
      <c r="C32" s="65" t="s">
        <v>128</v>
      </c>
      <c r="D32" s="68" t="s">
        <v>119</v>
      </c>
      <c r="E32" s="68"/>
      <c r="F32" s="68"/>
      <c r="G32" s="68"/>
    </row>
    <row r="33" spans="1:7">
      <c r="A33" s="65"/>
      <c r="B33" s="65"/>
      <c r="C33" s="65" t="s">
        <v>127</v>
      </c>
      <c r="D33" s="68" t="s">
        <v>120</v>
      </c>
      <c r="E33" s="68"/>
      <c r="F33" s="68"/>
      <c r="G33" s="68"/>
    </row>
    <row r="34" spans="1:7">
      <c r="A34" s="65"/>
      <c r="B34" s="65"/>
      <c r="C34" s="76"/>
      <c r="D34" s="68" t="s">
        <v>111</v>
      </c>
      <c r="E34" s="68"/>
      <c r="F34" s="68"/>
      <c r="G34" s="68"/>
    </row>
    <row r="35" ht="26.25" customHeight="1" spans="1:7">
      <c r="A35" s="65"/>
      <c r="B35" s="65"/>
      <c r="C35" s="65" t="s">
        <v>129</v>
      </c>
      <c r="D35" s="68" t="s">
        <v>119</v>
      </c>
      <c r="E35" s="68"/>
      <c r="F35" s="77"/>
      <c r="G35" s="78"/>
    </row>
    <row r="36" spans="1:7">
      <c r="A36" s="65"/>
      <c r="B36" s="65"/>
      <c r="C36" s="65" t="s">
        <v>127</v>
      </c>
      <c r="D36" s="68" t="s">
        <v>120</v>
      </c>
      <c r="E36" s="68"/>
      <c r="F36" s="68"/>
      <c r="G36" s="68"/>
    </row>
    <row r="37" spans="1:7">
      <c r="A37" s="65"/>
      <c r="B37" s="65"/>
      <c r="C37" s="76"/>
      <c r="D37" s="68" t="s">
        <v>111</v>
      </c>
      <c r="E37" s="68"/>
      <c r="F37" s="68"/>
      <c r="G37" s="68"/>
    </row>
    <row r="38" spans="1:7">
      <c r="A38" s="65"/>
      <c r="B38" s="65"/>
      <c r="C38" s="65" t="s">
        <v>130</v>
      </c>
      <c r="D38" s="68" t="s">
        <v>119</v>
      </c>
      <c r="E38" s="68"/>
      <c r="F38" s="68"/>
      <c r="G38" s="68"/>
    </row>
    <row r="39" spans="1:7">
      <c r="A39" s="65"/>
      <c r="B39" s="65"/>
      <c r="C39" s="65" t="s">
        <v>127</v>
      </c>
      <c r="D39" s="68" t="s">
        <v>120</v>
      </c>
      <c r="E39" s="68"/>
      <c r="F39" s="68"/>
      <c r="G39" s="68"/>
    </row>
    <row r="40" spans="1:7">
      <c r="A40" s="65"/>
      <c r="B40" s="65"/>
      <c r="C40" s="76"/>
      <c r="D40" s="68" t="s">
        <v>111</v>
      </c>
      <c r="E40" s="68"/>
      <c r="F40" s="68"/>
      <c r="G40" s="68"/>
    </row>
    <row r="41" spans="1:7">
      <c r="A41" s="65"/>
      <c r="B41" s="65"/>
      <c r="C41" s="65" t="s">
        <v>124</v>
      </c>
      <c r="D41" s="68"/>
      <c r="E41" s="68"/>
      <c r="F41" s="68"/>
      <c r="G41" s="68"/>
    </row>
    <row r="42" spans="1:7">
      <c r="A42" s="65"/>
      <c r="B42" s="65" t="s">
        <v>131</v>
      </c>
      <c r="C42" s="65" t="s">
        <v>132</v>
      </c>
      <c r="D42" s="68" t="s">
        <v>133</v>
      </c>
      <c r="E42" s="68"/>
      <c r="F42" s="68" t="s">
        <v>134</v>
      </c>
      <c r="G42" s="68"/>
    </row>
    <row r="43" spans="1:7">
      <c r="A43" s="65"/>
      <c r="B43" s="65"/>
      <c r="C43" s="65" t="s">
        <v>131</v>
      </c>
      <c r="D43" s="68" t="s">
        <v>120</v>
      </c>
      <c r="E43" s="68"/>
      <c r="F43" s="68"/>
      <c r="G43" s="68"/>
    </row>
    <row r="44" spans="1:7">
      <c r="A44" s="65"/>
      <c r="B44" s="65"/>
      <c r="C44" s="76"/>
      <c r="D44" s="68" t="s">
        <v>111</v>
      </c>
      <c r="E44" s="68"/>
      <c r="F44" s="68"/>
      <c r="G44" s="68"/>
    </row>
    <row r="45" spans="1:7">
      <c r="A45" s="65"/>
      <c r="B45" s="65"/>
      <c r="C45" s="65" t="s">
        <v>124</v>
      </c>
      <c r="D45" s="68"/>
      <c r="E45" s="68"/>
      <c r="F45" s="68"/>
      <c r="G45" s="68"/>
    </row>
    <row r="46" ht="55.5" customHeight="1" spans="1:7">
      <c r="A46" s="79" t="s">
        <v>135</v>
      </c>
      <c r="B46" s="79"/>
      <c r="C46" s="79"/>
      <c r="D46" s="79"/>
      <c r="E46" s="79"/>
      <c r="F46" s="79"/>
      <c r="G46" s="79"/>
    </row>
  </sheetData>
  <mergeCells count="93">
    <mergeCell ref="A2:G2"/>
    <mergeCell ref="A3:G3"/>
    <mergeCell ref="A4:G4"/>
    <mergeCell ref="A5:B5"/>
    <mergeCell ref="C5:D5"/>
    <mergeCell ref="E5:F5"/>
    <mergeCell ref="A6:B6"/>
    <mergeCell ref="C6:D6"/>
    <mergeCell ref="E6:F6"/>
    <mergeCell ref="C7:D7"/>
    <mergeCell ref="E7:G7"/>
    <mergeCell ref="C8:D8"/>
    <mergeCell ref="E8:G8"/>
    <mergeCell ref="C9:D9"/>
    <mergeCell ref="E9:G9"/>
    <mergeCell ref="B10:G10"/>
    <mergeCell ref="B11:G11"/>
    <mergeCell ref="B12:G12"/>
    <mergeCell ref="B13:G13"/>
    <mergeCell ref="B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41:E41"/>
    <mergeCell ref="F41:G41"/>
    <mergeCell ref="D42:E42"/>
    <mergeCell ref="F42:G42"/>
    <mergeCell ref="D43:E43"/>
    <mergeCell ref="F43:G43"/>
    <mergeCell ref="D44:E44"/>
    <mergeCell ref="F44:G44"/>
    <mergeCell ref="D45:E45"/>
    <mergeCell ref="F45:G45"/>
    <mergeCell ref="A46:G46"/>
    <mergeCell ref="A10:A14"/>
    <mergeCell ref="A15:A45"/>
    <mergeCell ref="B16:B28"/>
    <mergeCell ref="B29:B41"/>
    <mergeCell ref="B42:B45"/>
    <mergeCell ref="C16:C18"/>
    <mergeCell ref="C19:C21"/>
    <mergeCell ref="C22:C24"/>
    <mergeCell ref="C25:C27"/>
    <mergeCell ref="A7:B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2"/>
  <sheetViews>
    <sheetView tabSelected="1" zoomScale="115" zoomScaleNormal="115" workbookViewId="0">
      <pane xSplit="3" ySplit="7" topLeftCell="E36" activePane="bottomRight" state="frozen"/>
      <selection/>
      <selection pane="topRight"/>
      <selection pane="bottomLeft"/>
      <selection pane="bottomRight" activeCell="A1" sqref="$A1:$XFD1048576"/>
    </sheetView>
  </sheetViews>
  <sheetFormatPr defaultColWidth="9" defaultRowHeight="15.75"/>
  <cols>
    <col min="1" max="1" width="8.75" style="4" customWidth="1"/>
    <col min="2" max="2" width="27.75" style="4" customWidth="1"/>
    <col min="3" max="3" width="12.125" style="4" customWidth="1"/>
    <col min="4" max="4" width="38.875" style="4" customWidth="1"/>
    <col min="5" max="5" width="14.125" style="4" customWidth="1"/>
    <col min="6" max="6" width="5.75" style="5" customWidth="1"/>
    <col min="7" max="7" width="6" style="4" customWidth="1"/>
    <col min="8" max="8" width="9.125" style="4" customWidth="1"/>
    <col min="9" max="9" width="8.5" style="4" customWidth="1"/>
    <col min="10" max="10" width="7.25" style="4" customWidth="1"/>
    <col min="11" max="11" width="34.125" style="4" customWidth="1"/>
    <col min="12" max="12" width="5.25" style="5" customWidth="1"/>
    <col min="13" max="13" width="6.375" style="5" customWidth="1"/>
    <col min="14" max="14" width="5.25" style="5" customWidth="1"/>
    <col min="15" max="15" width="6.625" style="5" customWidth="1"/>
    <col min="16" max="16" width="14.775" style="5" customWidth="1"/>
    <col min="17" max="17" width="15.375" style="4" customWidth="1"/>
    <col min="18" max="18" width="10.75" style="5" customWidth="1"/>
    <col min="19" max="16384" width="9" style="4"/>
  </cols>
  <sheetData>
    <row r="1" ht="18.75" customHeight="1" spans="1:18">
      <c r="A1" s="6" t="s">
        <v>136</v>
      </c>
      <c r="B1" s="6"/>
    </row>
    <row r="2" s="1" customFormat="1" ht="27.75" customHeight="1" spans="1:18">
      <c r="A2" s="7" t="s">
        <v>137</v>
      </c>
      <c r="B2" s="7"/>
      <c r="C2" s="7"/>
      <c r="D2" s="7"/>
      <c r="E2" s="7"/>
      <c r="F2" s="7"/>
      <c r="G2" s="7"/>
      <c r="H2" s="7"/>
      <c r="I2" s="7"/>
      <c r="J2" s="7"/>
      <c r="K2" s="7"/>
      <c r="L2" s="7"/>
      <c r="M2" s="7"/>
      <c r="N2" s="7"/>
      <c r="O2" s="7"/>
      <c r="P2" s="7"/>
      <c r="Q2" s="7"/>
      <c r="R2" s="7"/>
    </row>
    <row r="3" ht="26.25" customHeight="1" spans="1:18">
      <c r="A3" s="8"/>
      <c r="B3" s="8"/>
      <c r="C3" s="8"/>
      <c r="D3" s="8"/>
      <c r="E3" s="8"/>
      <c r="F3" s="8"/>
      <c r="G3" s="8"/>
      <c r="H3" s="9"/>
      <c r="I3" s="9"/>
      <c r="J3" s="9"/>
      <c r="K3" s="9"/>
      <c r="L3" s="10"/>
      <c r="M3" s="10"/>
      <c r="N3" s="10"/>
      <c r="O3" s="10"/>
      <c r="P3" s="10"/>
      <c r="Q3" s="9"/>
      <c r="R3" s="11"/>
    </row>
    <row r="4" s="2" customFormat="1" ht="32.25" customHeight="1" spans="1:18">
      <c r="A4" s="12" t="s">
        <v>138</v>
      </c>
      <c r="B4" s="12" t="s">
        <v>139</v>
      </c>
      <c r="C4" s="13" t="s">
        <v>140</v>
      </c>
      <c r="D4" s="14" t="s">
        <v>141</v>
      </c>
      <c r="E4" s="14" t="s">
        <v>142</v>
      </c>
      <c r="F4" s="15" t="s">
        <v>143</v>
      </c>
      <c r="G4" s="15"/>
      <c r="H4" s="16" t="s">
        <v>144</v>
      </c>
      <c r="I4" s="17"/>
      <c r="J4" s="17"/>
      <c r="K4" s="18" t="s">
        <v>145</v>
      </c>
      <c r="L4" s="19"/>
      <c r="M4" s="19"/>
      <c r="N4" s="19"/>
      <c r="O4" s="19"/>
      <c r="P4" s="13" t="s">
        <v>146</v>
      </c>
      <c r="Q4" s="20" t="s">
        <v>147</v>
      </c>
      <c r="R4" s="21" t="s">
        <v>18</v>
      </c>
    </row>
    <row r="5" s="2" customFormat="1" customHeight="1" spans="1:18">
      <c r="A5" s="22"/>
      <c r="B5" s="22"/>
      <c r="C5" s="13"/>
      <c r="D5" s="23"/>
      <c r="E5" s="23"/>
      <c r="F5" s="15" t="s">
        <v>148</v>
      </c>
      <c r="G5" s="15" t="s">
        <v>149</v>
      </c>
      <c r="H5" s="15" t="s">
        <v>53</v>
      </c>
      <c r="I5" s="24" t="s">
        <v>150</v>
      </c>
      <c r="J5" s="24" t="s">
        <v>35</v>
      </c>
      <c r="K5" s="12" t="s">
        <v>151</v>
      </c>
      <c r="L5" s="16" t="s">
        <v>152</v>
      </c>
      <c r="M5" s="17"/>
      <c r="N5" s="17"/>
      <c r="O5" s="17"/>
      <c r="P5" s="13"/>
      <c r="Q5" s="25"/>
      <c r="R5" s="21"/>
    </row>
    <row r="6" s="2" customFormat="1" customHeight="1" spans="1:18">
      <c r="A6" s="22"/>
      <c r="B6" s="22"/>
      <c r="C6" s="13"/>
      <c r="D6" s="23"/>
      <c r="E6" s="23"/>
      <c r="F6" s="15"/>
      <c r="G6" s="15"/>
      <c r="H6" s="15"/>
      <c r="I6" s="24"/>
      <c r="J6" s="24"/>
      <c r="K6" s="22"/>
      <c r="L6" s="26" t="s">
        <v>153</v>
      </c>
      <c r="M6" s="26" t="s">
        <v>154</v>
      </c>
      <c r="N6" s="13" t="s">
        <v>155</v>
      </c>
      <c r="O6" s="18"/>
      <c r="P6" s="13"/>
      <c r="Q6" s="25"/>
      <c r="R6" s="21"/>
    </row>
    <row r="7" s="2" customFormat="1" ht="42" customHeight="1" spans="1:18">
      <c r="A7" s="27"/>
      <c r="B7" s="27"/>
      <c r="C7" s="13"/>
      <c r="D7" s="28"/>
      <c r="E7" s="28"/>
      <c r="F7" s="15"/>
      <c r="G7" s="15"/>
      <c r="H7" s="15"/>
      <c r="I7" s="24"/>
      <c r="J7" s="24"/>
      <c r="K7" s="27"/>
      <c r="L7" s="29"/>
      <c r="M7" s="29"/>
      <c r="N7" s="24" t="s">
        <v>156</v>
      </c>
      <c r="O7" s="18" t="s">
        <v>157</v>
      </c>
      <c r="P7" s="13"/>
      <c r="Q7" s="30"/>
      <c r="R7" s="21"/>
    </row>
    <row r="8" s="2" customFormat="1" ht="42" customHeight="1" spans="1:18">
      <c r="A8" s="31">
        <v>1</v>
      </c>
      <c r="B8" s="31" t="s">
        <v>158</v>
      </c>
      <c r="C8" s="32" t="s">
        <v>159</v>
      </c>
      <c r="D8" s="33" t="s">
        <v>160</v>
      </c>
      <c r="E8" s="34" t="s">
        <v>161</v>
      </c>
      <c r="F8" s="35" t="s">
        <v>162</v>
      </c>
      <c r="G8" s="35">
        <v>350</v>
      </c>
      <c r="H8" s="35">
        <f>I8+J8</f>
        <v>350</v>
      </c>
      <c r="I8" s="36">
        <v>350</v>
      </c>
      <c r="J8" s="36"/>
      <c r="K8" s="37" t="s">
        <v>163</v>
      </c>
      <c r="L8" s="38">
        <v>350</v>
      </c>
      <c r="M8" s="38">
        <v>1225</v>
      </c>
      <c r="N8" s="38">
        <v>350</v>
      </c>
      <c r="O8" s="38">
        <v>1225</v>
      </c>
      <c r="P8" s="31" t="s">
        <v>164</v>
      </c>
      <c r="Q8" s="31" t="s">
        <v>165</v>
      </c>
      <c r="R8" s="39"/>
    </row>
    <row r="9" s="2" customFormat="1" ht="60" customHeight="1" spans="1:18">
      <c r="A9" s="31">
        <v>2</v>
      </c>
      <c r="B9" s="31" t="s">
        <v>166</v>
      </c>
      <c r="C9" s="32" t="s">
        <v>159</v>
      </c>
      <c r="D9" s="33" t="s">
        <v>167</v>
      </c>
      <c r="E9" s="34" t="s">
        <v>161</v>
      </c>
      <c r="F9" s="35" t="s">
        <v>168</v>
      </c>
      <c r="G9" s="35">
        <v>400</v>
      </c>
      <c r="H9" s="35">
        <f>I9+J9</f>
        <v>240</v>
      </c>
      <c r="I9" s="36">
        <v>240</v>
      </c>
      <c r="J9" s="36"/>
      <c r="K9" s="31" t="s">
        <v>169</v>
      </c>
      <c r="L9" s="38">
        <v>200</v>
      </c>
      <c r="M9" s="38">
        <v>400</v>
      </c>
      <c r="N9" s="38">
        <v>200</v>
      </c>
      <c r="O9" s="38">
        <v>400</v>
      </c>
      <c r="P9" s="31" t="s">
        <v>164</v>
      </c>
      <c r="Q9" s="31" t="s">
        <v>165</v>
      </c>
      <c r="R9" s="39"/>
    </row>
    <row r="10" s="2" customFormat="1" ht="42" customHeight="1" spans="1:18">
      <c r="A10" s="31">
        <v>3</v>
      </c>
      <c r="B10" s="38" t="s">
        <v>170</v>
      </c>
      <c r="C10" s="32" t="s">
        <v>159</v>
      </c>
      <c r="D10" s="38" t="s">
        <v>171</v>
      </c>
      <c r="E10" s="34" t="s">
        <v>161</v>
      </c>
      <c r="F10" s="35" t="s">
        <v>172</v>
      </c>
      <c r="G10" s="35">
        <v>1</v>
      </c>
      <c r="H10" s="35">
        <f>I10+J10</f>
        <v>119</v>
      </c>
      <c r="I10" s="36">
        <v>119</v>
      </c>
      <c r="J10" s="36"/>
      <c r="K10" s="31" t="s">
        <v>173</v>
      </c>
      <c r="L10" s="40">
        <v>463</v>
      </c>
      <c r="M10" s="40">
        <v>1431</v>
      </c>
      <c r="N10" s="40">
        <v>78</v>
      </c>
      <c r="O10" s="40">
        <v>425</v>
      </c>
      <c r="P10" s="31" t="s">
        <v>164</v>
      </c>
      <c r="Q10" s="31" t="s">
        <v>165</v>
      </c>
      <c r="R10" s="39"/>
    </row>
    <row r="11" s="2" customFormat="1" ht="42" customHeight="1" spans="1:18">
      <c r="A11" s="31">
        <v>4</v>
      </c>
      <c r="B11" s="41" t="s">
        <v>174</v>
      </c>
      <c r="C11" s="32" t="s">
        <v>159</v>
      </c>
      <c r="D11" s="42" t="s">
        <v>175</v>
      </c>
      <c r="E11" s="34" t="s">
        <v>161</v>
      </c>
      <c r="F11" s="35" t="s">
        <v>172</v>
      </c>
      <c r="G11" s="35">
        <v>1</v>
      </c>
      <c r="H11" s="35">
        <v>475</v>
      </c>
      <c r="I11" s="36">
        <v>475</v>
      </c>
      <c r="J11" s="36"/>
      <c r="K11" s="31" t="s">
        <v>176</v>
      </c>
      <c r="L11" s="40"/>
      <c r="M11" s="40"/>
      <c r="N11" s="40"/>
      <c r="O11" s="40"/>
      <c r="P11" s="31" t="s">
        <v>164</v>
      </c>
      <c r="Q11" s="31" t="s">
        <v>177</v>
      </c>
      <c r="R11" s="39"/>
    </row>
    <row r="12" s="2" customFormat="1" ht="42" customHeight="1" spans="1:18">
      <c r="A12" s="31">
        <v>5</v>
      </c>
      <c r="B12" s="38" t="s">
        <v>178</v>
      </c>
      <c r="C12" s="38" t="s">
        <v>159</v>
      </c>
      <c r="D12" s="38" t="s">
        <v>179</v>
      </c>
      <c r="E12" s="34" t="s">
        <v>161</v>
      </c>
      <c r="F12" s="38" t="s">
        <v>172</v>
      </c>
      <c r="G12" s="38">
        <v>1</v>
      </c>
      <c r="H12" s="35">
        <f>I12+J12</f>
        <v>263</v>
      </c>
      <c r="I12" s="38">
        <v>263</v>
      </c>
      <c r="J12" s="38"/>
      <c r="K12" s="38" t="s">
        <v>179</v>
      </c>
      <c r="L12" s="38"/>
      <c r="M12" s="38"/>
      <c r="N12" s="38"/>
      <c r="O12" s="38"/>
      <c r="P12" s="31" t="s">
        <v>164</v>
      </c>
      <c r="Q12" s="31" t="s">
        <v>165</v>
      </c>
      <c r="R12" s="39"/>
    </row>
    <row r="13" s="2" customFormat="1" ht="97" customHeight="1" spans="1:18">
      <c r="A13" s="31">
        <v>6</v>
      </c>
      <c r="B13" s="38" t="s">
        <v>180</v>
      </c>
      <c r="C13" s="31" t="s">
        <v>181</v>
      </c>
      <c r="D13" s="34" t="s">
        <v>182</v>
      </c>
      <c r="E13" s="34" t="s">
        <v>161</v>
      </c>
      <c r="F13" s="34" t="s">
        <v>183</v>
      </c>
      <c r="G13" s="34">
        <v>1</v>
      </c>
      <c r="H13" s="34">
        <v>170</v>
      </c>
      <c r="I13" s="43">
        <v>150</v>
      </c>
      <c r="J13" s="34">
        <v>20</v>
      </c>
      <c r="K13" s="31" t="s">
        <v>184</v>
      </c>
      <c r="L13" s="44">
        <v>1083</v>
      </c>
      <c r="M13" s="44">
        <v>4108</v>
      </c>
      <c r="N13" s="44">
        <v>66</v>
      </c>
      <c r="O13" s="44">
        <v>235</v>
      </c>
      <c r="P13" s="31" t="s">
        <v>164</v>
      </c>
      <c r="Q13" s="31" t="s">
        <v>165</v>
      </c>
      <c r="R13" s="45" t="s">
        <v>185</v>
      </c>
    </row>
    <row r="14" s="2" customFormat="1" ht="42" customHeight="1" spans="1:18">
      <c r="A14" s="31">
        <v>7</v>
      </c>
      <c r="B14" s="38" t="s">
        <v>186</v>
      </c>
      <c r="C14" s="38" t="s">
        <v>187</v>
      </c>
      <c r="D14" s="37" t="s">
        <v>188</v>
      </c>
      <c r="E14" s="34" t="s">
        <v>161</v>
      </c>
      <c r="F14" s="46" t="s">
        <v>189</v>
      </c>
      <c r="G14" s="40">
        <v>1</v>
      </c>
      <c r="H14" s="43">
        <f>I14+J14</f>
        <v>150</v>
      </c>
      <c r="I14" s="43">
        <v>150</v>
      </c>
      <c r="J14" s="43">
        <v>0</v>
      </c>
      <c r="K14" s="31" t="s">
        <v>190</v>
      </c>
      <c r="L14" s="40">
        <v>548</v>
      </c>
      <c r="M14" s="40">
        <v>2062</v>
      </c>
      <c r="N14" s="40">
        <v>33</v>
      </c>
      <c r="O14" s="40">
        <v>100</v>
      </c>
      <c r="P14" s="31" t="s">
        <v>164</v>
      </c>
      <c r="Q14" s="31" t="s">
        <v>165</v>
      </c>
      <c r="R14" s="45" t="s">
        <v>185</v>
      </c>
    </row>
    <row r="15" s="2" customFormat="1" ht="97" customHeight="1" spans="1:18">
      <c r="A15" s="31">
        <v>8</v>
      </c>
      <c r="B15" s="47" t="s">
        <v>191</v>
      </c>
      <c r="C15" s="47" t="s">
        <v>192</v>
      </c>
      <c r="D15" s="47" t="s">
        <v>193</v>
      </c>
      <c r="E15" s="34" t="s">
        <v>161</v>
      </c>
      <c r="F15" s="46" t="s">
        <v>183</v>
      </c>
      <c r="G15" s="40">
        <v>1</v>
      </c>
      <c r="H15" s="43">
        <v>150</v>
      </c>
      <c r="I15" s="43">
        <v>150</v>
      </c>
      <c r="J15" s="43">
        <v>0</v>
      </c>
      <c r="K15" s="45" t="s">
        <v>194</v>
      </c>
      <c r="L15" s="40">
        <v>21</v>
      </c>
      <c r="M15" s="40">
        <v>80</v>
      </c>
      <c r="N15" s="40">
        <v>2</v>
      </c>
      <c r="O15" s="40">
        <v>5</v>
      </c>
      <c r="P15" s="31" t="s">
        <v>164</v>
      </c>
      <c r="Q15" s="31" t="s">
        <v>165</v>
      </c>
      <c r="R15" s="45" t="s">
        <v>185</v>
      </c>
    </row>
    <row r="16" s="2" customFormat="1" ht="101" customHeight="1" spans="1:18">
      <c r="A16" s="31">
        <v>9</v>
      </c>
      <c r="B16" s="38" t="s">
        <v>195</v>
      </c>
      <c r="C16" s="38" t="s">
        <v>196</v>
      </c>
      <c r="D16" s="38" t="s">
        <v>197</v>
      </c>
      <c r="E16" s="34" t="s">
        <v>161</v>
      </c>
      <c r="F16" s="46" t="s">
        <v>183</v>
      </c>
      <c r="G16" s="40">
        <v>1</v>
      </c>
      <c r="H16" s="43">
        <v>150</v>
      </c>
      <c r="I16" s="43">
        <v>150</v>
      </c>
      <c r="J16" s="43"/>
      <c r="K16" s="31" t="s">
        <v>198</v>
      </c>
      <c r="L16" s="40">
        <v>429</v>
      </c>
      <c r="M16" s="40">
        <v>1783</v>
      </c>
      <c r="N16" s="40">
        <v>30</v>
      </c>
      <c r="O16" s="40">
        <v>150</v>
      </c>
      <c r="P16" s="31" t="s">
        <v>164</v>
      </c>
      <c r="Q16" s="31" t="s">
        <v>165</v>
      </c>
      <c r="R16" s="45" t="s">
        <v>185</v>
      </c>
    </row>
    <row r="17" s="2" customFormat="1" ht="42" customHeight="1" spans="1:18">
      <c r="A17" s="31">
        <v>10</v>
      </c>
      <c r="B17" s="31" t="s">
        <v>199</v>
      </c>
      <c r="C17" s="31" t="s">
        <v>200</v>
      </c>
      <c r="D17" s="48" t="s">
        <v>201</v>
      </c>
      <c r="E17" s="34" t="s">
        <v>161</v>
      </c>
      <c r="F17" s="31" t="s">
        <v>183</v>
      </c>
      <c r="G17" s="31">
        <v>1</v>
      </c>
      <c r="H17" s="31">
        <v>450</v>
      </c>
      <c r="I17" s="31">
        <v>150</v>
      </c>
      <c r="J17" s="31">
        <v>0</v>
      </c>
      <c r="K17" s="31" t="s">
        <v>202</v>
      </c>
      <c r="L17" s="31">
        <v>324</v>
      </c>
      <c r="M17" s="31">
        <v>1206</v>
      </c>
      <c r="N17" s="31">
        <v>39</v>
      </c>
      <c r="O17" s="31">
        <v>185</v>
      </c>
      <c r="P17" s="31" t="s">
        <v>164</v>
      </c>
      <c r="Q17" s="31" t="s">
        <v>165</v>
      </c>
      <c r="R17" s="45" t="s">
        <v>185</v>
      </c>
    </row>
    <row r="18" s="2" customFormat="1" ht="42" customHeight="1" spans="1:18">
      <c r="A18" s="31">
        <v>11</v>
      </c>
      <c r="B18" s="38" t="s">
        <v>203</v>
      </c>
      <c r="C18" s="38" t="s">
        <v>204</v>
      </c>
      <c r="D18" s="49" t="s">
        <v>205</v>
      </c>
      <c r="E18" s="34" t="s">
        <v>161</v>
      </c>
      <c r="F18" s="49" t="s">
        <v>183</v>
      </c>
      <c r="G18" s="38">
        <v>1</v>
      </c>
      <c r="H18" s="49">
        <v>150</v>
      </c>
      <c r="I18" s="49">
        <v>150</v>
      </c>
      <c r="J18" s="49"/>
      <c r="K18" s="38" t="s">
        <v>206</v>
      </c>
      <c r="L18" s="38">
        <v>87</v>
      </c>
      <c r="M18" s="38">
        <v>265</v>
      </c>
      <c r="N18" s="38">
        <v>10</v>
      </c>
      <c r="O18" s="38">
        <v>32</v>
      </c>
      <c r="P18" s="31" t="s">
        <v>164</v>
      </c>
      <c r="Q18" s="31" t="s">
        <v>165</v>
      </c>
      <c r="R18" s="45" t="s">
        <v>185</v>
      </c>
    </row>
    <row r="19" s="2" customFormat="1" ht="42" customHeight="1" spans="1:18">
      <c r="A19" s="31">
        <v>12</v>
      </c>
      <c r="B19" s="31" t="s">
        <v>207</v>
      </c>
      <c r="C19" s="31" t="s">
        <v>181</v>
      </c>
      <c r="D19" s="48" t="s">
        <v>208</v>
      </c>
      <c r="E19" s="34" t="s">
        <v>161</v>
      </c>
      <c r="F19" s="34" t="s">
        <v>209</v>
      </c>
      <c r="G19" s="34">
        <v>2.85</v>
      </c>
      <c r="H19" s="34">
        <v>199</v>
      </c>
      <c r="I19" s="43">
        <v>178</v>
      </c>
      <c r="J19" s="43">
        <v>21</v>
      </c>
      <c r="K19" s="31" t="s">
        <v>210</v>
      </c>
      <c r="L19" s="44">
        <v>198</v>
      </c>
      <c r="M19" s="44">
        <v>850</v>
      </c>
      <c r="N19" s="44">
        <v>11</v>
      </c>
      <c r="O19" s="44">
        <v>55</v>
      </c>
      <c r="P19" s="31" t="s">
        <v>164</v>
      </c>
      <c r="Q19" s="31" t="s">
        <v>165</v>
      </c>
      <c r="R19" s="39"/>
    </row>
    <row r="20" s="2" customFormat="1" ht="42" customHeight="1" spans="1:18">
      <c r="A20" s="31">
        <v>13</v>
      </c>
      <c r="B20" s="38" t="s">
        <v>211</v>
      </c>
      <c r="C20" s="38" t="s">
        <v>212</v>
      </c>
      <c r="D20" s="34" t="s">
        <v>213</v>
      </c>
      <c r="E20" s="34" t="s">
        <v>161</v>
      </c>
      <c r="F20" s="34" t="s">
        <v>209</v>
      </c>
      <c r="G20" s="34">
        <v>1.85</v>
      </c>
      <c r="H20" s="34">
        <v>80</v>
      </c>
      <c r="I20" s="43">
        <v>72</v>
      </c>
      <c r="J20" s="34">
        <v>8</v>
      </c>
      <c r="K20" s="31" t="s">
        <v>214</v>
      </c>
      <c r="L20" s="44">
        <v>150</v>
      </c>
      <c r="M20" s="44" t="s">
        <v>215</v>
      </c>
      <c r="N20" s="44" t="s">
        <v>216</v>
      </c>
      <c r="O20" s="44" t="s">
        <v>217</v>
      </c>
      <c r="P20" s="31" t="s">
        <v>164</v>
      </c>
      <c r="Q20" s="31" t="s">
        <v>165</v>
      </c>
      <c r="R20" s="39"/>
    </row>
    <row r="21" s="2" customFormat="1" ht="73" customHeight="1" spans="1:18">
      <c r="A21" s="31">
        <v>14</v>
      </c>
      <c r="B21" s="38" t="s">
        <v>218</v>
      </c>
      <c r="C21" s="38" t="s">
        <v>219</v>
      </c>
      <c r="D21" s="37" t="s">
        <v>220</v>
      </c>
      <c r="E21" s="34" t="s">
        <v>161</v>
      </c>
      <c r="F21" s="34" t="s">
        <v>209</v>
      </c>
      <c r="G21" s="40">
        <v>0.65</v>
      </c>
      <c r="H21" s="43">
        <f>I21+J21</f>
        <v>62</v>
      </c>
      <c r="I21" s="43">
        <v>55</v>
      </c>
      <c r="J21" s="43">
        <v>7</v>
      </c>
      <c r="K21" s="31" t="s">
        <v>221</v>
      </c>
      <c r="L21" s="40">
        <v>132</v>
      </c>
      <c r="M21" s="40">
        <v>394</v>
      </c>
      <c r="N21" s="40">
        <v>7</v>
      </c>
      <c r="O21" s="40">
        <v>24</v>
      </c>
      <c r="P21" s="31" t="s">
        <v>164</v>
      </c>
      <c r="Q21" s="31" t="s">
        <v>165</v>
      </c>
      <c r="R21" s="39"/>
    </row>
    <row r="22" s="2" customFormat="1" ht="92" customHeight="1" spans="1:18">
      <c r="A22" s="31">
        <v>15</v>
      </c>
      <c r="B22" s="38" t="s">
        <v>222</v>
      </c>
      <c r="C22" s="38" t="s">
        <v>223</v>
      </c>
      <c r="D22" s="37" t="s">
        <v>224</v>
      </c>
      <c r="E22" s="34" t="s">
        <v>161</v>
      </c>
      <c r="F22" s="46" t="s">
        <v>189</v>
      </c>
      <c r="G22" s="40">
        <v>1</v>
      </c>
      <c r="H22" s="43">
        <f>I22+J22</f>
        <v>33.05</v>
      </c>
      <c r="I22" s="43">
        <v>33.05</v>
      </c>
      <c r="J22" s="43">
        <v>0</v>
      </c>
      <c r="K22" s="31" t="s">
        <v>225</v>
      </c>
      <c r="L22" s="40">
        <v>89</v>
      </c>
      <c r="M22" s="40">
        <v>304</v>
      </c>
      <c r="N22" s="40">
        <v>1</v>
      </c>
      <c r="O22" s="40">
        <v>2</v>
      </c>
      <c r="P22" s="31" t="s">
        <v>164</v>
      </c>
      <c r="Q22" s="31" t="s">
        <v>165</v>
      </c>
      <c r="R22" s="39"/>
    </row>
    <row r="23" s="2" customFormat="1" ht="99" customHeight="1" spans="1:18">
      <c r="A23" s="31">
        <v>16</v>
      </c>
      <c r="B23" s="38" t="s">
        <v>226</v>
      </c>
      <c r="C23" s="38" t="s">
        <v>223</v>
      </c>
      <c r="D23" s="37" t="s">
        <v>227</v>
      </c>
      <c r="E23" s="34" t="s">
        <v>161</v>
      </c>
      <c r="F23" s="46" t="s">
        <v>189</v>
      </c>
      <c r="G23" s="40">
        <v>1</v>
      </c>
      <c r="H23" s="43">
        <f>I23+J23</f>
        <v>52.45</v>
      </c>
      <c r="I23" s="43">
        <v>52.45</v>
      </c>
      <c r="J23" s="43">
        <v>0</v>
      </c>
      <c r="K23" s="31" t="s">
        <v>225</v>
      </c>
      <c r="L23" s="40">
        <v>89</v>
      </c>
      <c r="M23" s="40">
        <v>304</v>
      </c>
      <c r="N23" s="40">
        <v>1</v>
      </c>
      <c r="O23" s="40">
        <v>2</v>
      </c>
      <c r="P23" s="31" t="s">
        <v>164</v>
      </c>
      <c r="Q23" s="31" t="s">
        <v>165</v>
      </c>
      <c r="R23" s="39"/>
    </row>
    <row r="24" s="2" customFormat="1" ht="56" customHeight="1" spans="1:18">
      <c r="A24" s="31">
        <v>17</v>
      </c>
      <c r="B24" s="38" t="s">
        <v>228</v>
      </c>
      <c r="C24" s="38" t="s">
        <v>229</v>
      </c>
      <c r="D24" s="37" t="s">
        <v>230</v>
      </c>
      <c r="E24" s="34" t="s">
        <v>161</v>
      </c>
      <c r="F24" s="46" t="s">
        <v>209</v>
      </c>
      <c r="G24" s="40">
        <v>0.5</v>
      </c>
      <c r="H24" s="43">
        <f>I24+J24</f>
        <v>48</v>
      </c>
      <c r="I24" s="43">
        <v>48</v>
      </c>
      <c r="J24" s="43">
        <v>0</v>
      </c>
      <c r="K24" s="31" t="s">
        <v>231</v>
      </c>
      <c r="L24" s="40">
        <v>548</v>
      </c>
      <c r="M24" s="40">
        <v>2062</v>
      </c>
      <c r="N24" s="40">
        <v>33</v>
      </c>
      <c r="O24" s="40">
        <v>100</v>
      </c>
      <c r="P24" s="31" t="s">
        <v>164</v>
      </c>
      <c r="Q24" s="31" t="s">
        <v>165</v>
      </c>
      <c r="R24" s="39"/>
    </row>
    <row r="25" s="2" customFormat="1" ht="67" customHeight="1" spans="1:18">
      <c r="A25" s="31">
        <v>18</v>
      </c>
      <c r="B25" s="38" t="s">
        <v>232</v>
      </c>
      <c r="C25" s="38" t="s">
        <v>233</v>
      </c>
      <c r="D25" s="34" t="s">
        <v>234</v>
      </c>
      <c r="E25" s="34" t="s">
        <v>161</v>
      </c>
      <c r="F25" s="34" t="s">
        <v>209</v>
      </c>
      <c r="G25" s="34">
        <v>1.5</v>
      </c>
      <c r="H25" s="43">
        <v>97.5</v>
      </c>
      <c r="I25" s="43">
        <v>97.5</v>
      </c>
      <c r="J25" s="43"/>
      <c r="K25" s="38" t="s">
        <v>235</v>
      </c>
      <c r="L25" s="43">
        <v>114</v>
      </c>
      <c r="M25" s="43">
        <v>485</v>
      </c>
      <c r="N25" s="43">
        <v>5</v>
      </c>
      <c r="O25" s="38">
        <v>20</v>
      </c>
      <c r="P25" s="31" t="s">
        <v>164</v>
      </c>
      <c r="Q25" s="31" t="s">
        <v>165</v>
      </c>
      <c r="R25" s="39"/>
    </row>
    <row r="26" s="2" customFormat="1" ht="68" customHeight="1" spans="1:18">
      <c r="A26" s="31">
        <v>19</v>
      </c>
      <c r="B26" s="38" t="s">
        <v>236</v>
      </c>
      <c r="C26" s="38" t="s">
        <v>237</v>
      </c>
      <c r="D26" s="49" t="s">
        <v>238</v>
      </c>
      <c r="E26" s="34" t="s">
        <v>161</v>
      </c>
      <c r="F26" s="49" t="s">
        <v>209</v>
      </c>
      <c r="G26" s="38">
        <v>1.5</v>
      </c>
      <c r="H26" s="49">
        <v>100</v>
      </c>
      <c r="I26" s="49">
        <v>91</v>
      </c>
      <c r="J26" s="49">
        <v>9</v>
      </c>
      <c r="K26" s="38" t="s">
        <v>239</v>
      </c>
      <c r="L26" s="38">
        <v>69</v>
      </c>
      <c r="M26" s="38">
        <v>217</v>
      </c>
      <c r="N26" s="38">
        <v>7</v>
      </c>
      <c r="O26" s="38">
        <v>18</v>
      </c>
      <c r="P26" s="31" t="s">
        <v>164</v>
      </c>
      <c r="Q26" s="31" t="s">
        <v>165</v>
      </c>
      <c r="R26" s="39"/>
    </row>
    <row r="27" s="2" customFormat="1" ht="42" customHeight="1" spans="1:18">
      <c r="A27" s="31">
        <v>20</v>
      </c>
      <c r="B27" s="38" t="s">
        <v>240</v>
      </c>
      <c r="C27" s="38" t="s">
        <v>241</v>
      </c>
      <c r="D27" s="49" t="s">
        <v>242</v>
      </c>
      <c r="E27" s="34" t="s">
        <v>161</v>
      </c>
      <c r="F27" s="49" t="s">
        <v>209</v>
      </c>
      <c r="G27" s="38">
        <v>1.2</v>
      </c>
      <c r="H27" s="49">
        <v>95</v>
      </c>
      <c r="I27" s="49">
        <v>85</v>
      </c>
      <c r="J27" s="49">
        <v>10</v>
      </c>
      <c r="K27" s="38" t="s">
        <v>243</v>
      </c>
      <c r="L27" s="38">
        <v>63</v>
      </c>
      <c r="M27" s="38">
        <v>209</v>
      </c>
      <c r="N27" s="38">
        <v>9</v>
      </c>
      <c r="O27" s="38">
        <v>31</v>
      </c>
      <c r="P27" s="31" t="s">
        <v>164</v>
      </c>
      <c r="Q27" s="31" t="s">
        <v>165</v>
      </c>
      <c r="R27" s="39"/>
    </row>
    <row r="28" s="2" customFormat="1" ht="42" customHeight="1" spans="1:18">
      <c r="A28" s="31">
        <v>21</v>
      </c>
      <c r="B28" s="38" t="s">
        <v>244</v>
      </c>
      <c r="C28" s="38" t="s">
        <v>245</v>
      </c>
      <c r="D28" s="49" t="s">
        <v>246</v>
      </c>
      <c r="E28" s="34" t="s">
        <v>161</v>
      </c>
      <c r="F28" s="49" t="s">
        <v>209</v>
      </c>
      <c r="G28" s="38">
        <v>1.5</v>
      </c>
      <c r="H28" s="49">
        <v>97.5</v>
      </c>
      <c r="I28" s="49">
        <v>93</v>
      </c>
      <c r="J28" s="49">
        <v>4.5</v>
      </c>
      <c r="K28" s="38" t="s">
        <v>247</v>
      </c>
      <c r="L28" s="38">
        <v>57</v>
      </c>
      <c r="M28" s="38">
        <v>188</v>
      </c>
      <c r="N28" s="38">
        <v>3</v>
      </c>
      <c r="O28" s="38">
        <v>11</v>
      </c>
      <c r="P28" s="31" t="s">
        <v>164</v>
      </c>
      <c r="Q28" s="31" t="s">
        <v>165</v>
      </c>
      <c r="R28" s="39"/>
    </row>
    <row r="29" s="2" customFormat="1" ht="42" customHeight="1" spans="1:18">
      <c r="A29" s="31">
        <v>22</v>
      </c>
      <c r="B29" s="33" t="s">
        <v>248</v>
      </c>
      <c r="C29" s="33" t="s">
        <v>249</v>
      </c>
      <c r="D29" s="33" t="s">
        <v>250</v>
      </c>
      <c r="E29" s="34" t="s">
        <v>161</v>
      </c>
      <c r="F29" s="33" t="s">
        <v>251</v>
      </c>
      <c r="G29" s="33">
        <v>1.1</v>
      </c>
      <c r="H29" s="33">
        <v>71.5</v>
      </c>
      <c r="I29" s="33">
        <v>64.5</v>
      </c>
      <c r="J29" s="33">
        <v>7</v>
      </c>
      <c r="K29" s="33" t="s">
        <v>252</v>
      </c>
      <c r="L29" s="33">
        <v>80</v>
      </c>
      <c r="M29" s="33">
        <v>320</v>
      </c>
      <c r="N29" s="33">
        <v>30</v>
      </c>
      <c r="O29" s="33">
        <v>150</v>
      </c>
      <c r="P29" s="31" t="s">
        <v>164</v>
      </c>
      <c r="Q29" s="31" t="s">
        <v>165</v>
      </c>
      <c r="R29" s="39"/>
    </row>
    <row r="30" s="2" customFormat="1" ht="42" customHeight="1" spans="1:18">
      <c r="A30" s="50" t="s">
        <v>33</v>
      </c>
      <c r="B30" s="51"/>
      <c r="C30" s="33"/>
      <c r="D30" s="33"/>
      <c r="E30" s="33"/>
      <c r="F30" s="33"/>
      <c r="G30" s="33"/>
      <c r="H30" s="33">
        <f>SUM(H8:H29)</f>
        <v>3603</v>
      </c>
      <c r="I30" s="33">
        <f>SUM(I8:I29)</f>
        <v>3216.5</v>
      </c>
      <c r="J30" s="33">
        <f>SUM(J8:J29)</f>
        <v>86.5</v>
      </c>
      <c r="K30" s="33"/>
      <c r="L30" s="33"/>
      <c r="M30" s="33"/>
      <c r="N30" s="33"/>
      <c r="O30" s="33"/>
      <c r="P30" s="31"/>
      <c r="Q30" s="31"/>
      <c r="R30" s="39"/>
    </row>
    <row r="31" s="2" customFormat="1" ht="42" customHeight="1" spans="1:18">
      <c r="A31" s="31">
        <v>23</v>
      </c>
      <c r="B31" s="31" t="s">
        <v>253</v>
      </c>
      <c r="C31" s="38" t="s">
        <v>254</v>
      </c>
      <c r="D31" s="48" t="s">
        <v>255</v>
      </c>
      <c r="E31" s="34" t="s">
        <v>161</v>
      </c>
      <c r="F31" s="34" t="s">
        <v>256</v>
      </c>
      <c r="G31" s="34">
        <v>465</v>
      </c>
      <c r="H31" s="35">
        <f t="shared" ref="H31:H38" si="0">I31+J31</f>
        <v>30</v>
      </c>
      <c r="I31" s="43">
        <v>25</v>
      </c>
      <c r="J31" s="43">
        <v>5</v>
      </c>
      <c r="K31" s="31" t="s">
        <v>257</v>
      </c>
      <c r="L31" s="34">
        <v>103</v>
      </c>
      <c r="M31" s="34">
        <v>360</v>
      </c>
      <c r="N31" s="34"/>
      <c r="O31" s="38">
        <v>360</v>
      </c>
      <c r="P31" s="40" t="s">
        <v>258</v>
      </c>
      <c r="Q31" s="31" t="s">
        <v>165</v>
      </c>
      <c r="R31" s="39"/>
    </row>
    <row r="32" s="2" customFormat="1" ht="42" customHeight="1" spans="1:18">
      <c r="A32" s="31">
        <v>24</v>
      </c>
      <c r="B32" s="31" t="s">
        <v>259</v>
      </c>
      <c r="C32" s="38" t="s">
        <v>159</v>
      </c>
      <c r="D32" s="52" t="s">
        <v>260</v>
      </c>
      <c r="E32" s="34" t="s">
        <v>161</v>
      </c>
      <c r="F32" s="34" t="s">
        <v>261</v>
      </c>
      <c r="G32" s="34">
        <v>28</v>
      </c>
      <c r="H32" s="35">
        <f t="shared" si="0"/>
        <v>28</v>
      </c>
      <c r="I32" s="43">
        <v>28</v>
      </c>
      <c r="J32" s="43"/>
      <c r="K32" s="31" t="s">
        <v>262</v>
      </c>
      <c r="L32" s="34">
        <v>3100</v>
      </c>
      <c r="M32" s="34">
        <v>12000</v>
      </c>
      <c r="N32" s="34"/>
      <c r="O32" s="34">
        <v>210</v>
      </c>
      <c r="P32" s="40" t="s">
        <v>258</v>
      </c>
      <c r="Q32" s="31" t="s">
        <v>263</v>
      </c>
      <c r="R32" s="40"/>
    </row>
    <row r="33" s="2" customFormat="1" ht="42" customHeight="1" spans="1:18">
      <c r="A33" s="31">
        <v>25</v>
      </c>
      <c r="B33" s="31" t="s">
        <v>264</v>
      </c>
      <c r="C33" s="38" t="s">
        <v>265</v>
      </c>
      <c r="D33" s="48" t="s">
        <v>266</v>
      </c>
      <c r="E33" s="34" t="s">
        <v>161</v>
      </c>
      <c r="F33" s="53" t="s">
        <v>267</v>
      </c>
      <c r="G33" s="34">
        <v>1.2</v>
      </c>
      <c r="H33" s="35">
        <f t="shared" si="0"/>
        <v>84</v>
      </c>
      <c r="I33" s="43">
        <v>70</v>
      </c>
      <c r="J33" s="43">
        <v>14</v>
      </c>
      <c r="K33" s="31" t="s">
        <v>268</v>
      </c>
      <c r="L33" s="34">
        <v>36</v>
      </c>
      <c r="M33" s="34">
        <v>217</v>
      </c>
      <c r="N33" s="34">
        <v>5</v>
      </c>
      <c r="O33" s="38">
        <v>15</v>
      </c>
      <c r="P33" s="40" t="s">
        <v>258</v>
      </c>
      <c r="Q33" s="31" t="s">
        <v>165</v>
      </c>
      <c r="R33" s="40"/>
    </row>
    <row r="34" s="2" customFormat="1" ht="70" customHeight="1" spans="1:18">
      <c r="A34" s="31">
        <v>26</v>
      </c>
      <c r="B34" s="31" t="s">
        <v>269</v>
      </c>
      <c r="C34" s="38" t="s">
        <v>270</v>
      </c>
      <c r="D34" s="48" t="s">
        <v>271</v>
      </c>
      <c r="E34" s="34" t="s">
        <v>161</v>
      </c>
      <c r="F34" s="34" t="s">
        <v>267</v>
      </c>
      <c r="G34" s="34">
        <v>0.93</v>
      </c>
      <c r="H34" s="35">
        <f t="shared" si="0"/>
        <v>79</v>
      </c>
      <c r="I34" s="43">
        <v>68</v>
      </c>
      <c r="J34" s="43">
        <v>11</v>
      </c>
      <c r="K34" s="54" t="s">
        <v>272</v>
      </c>
      <c r="L34" s="44">
        <v>70</v>
      </c>
      <c r="M34" s="44">
        <v>280</v>
      </c>
      <c r="N34" s="44">
        <v>3</v>
      </c>
      <c r="O34" s="44">
        <v>15</v>
      </c>
      <c r="P34" s="40" t="s">
        <v>258</v>
      </c>
      <c r="Q34" s="31" t="s">
        <v>165</v>
      </c>
      <c r="R34" s="40"/>
    </row>
    <row r="35" s="2" customFormat="1" ht="51" customHeight="1" spans="1:18">
      <c r="A35" s="31">
        <v>27</v>
      </c>
      <c r="B35" s="38" t="s">
        <v>273</v>
      </c>
      <c r="C35" s="38" t="s">
        <v>274</v>
      </c>
      <c r="D35" s="38" t="s">
        <v>275</v>
      </c>
      <c r="E35" s="49" t="s">
        <v>161</v>
      </c>
      <c r="F35" s="38" t="s">
        <v>267</v>
      </c>
      <c r="G35" s="38">
        <v>0.54</v>
      </c>
      <c r="H35" s="35">
        <f t="shared" si="0"/>
        <v>45</v>
      </c>
      <c r="I35" s="55">
        <v>39</v>
      </c>
      <c r="J35" s="55">
        <v>6</v>
      </c>
      <c r="K35" s="49" t="s">
        <v>276</v>
      </c>
      <c r="L35" s="38">
        <v>27</v>
      </c>
      <c r="M35" s="38">
        <v>135</v>
      </c>
      <c r="N35" s="38">
        <v>2</v>
      </c>
      <c r="O35" s="38">
        <v>8</v>
      </c>
      <c r="P35" s="40" t="s">
        <v>258</v>
      </c>
      <c r="Q35" s="31" t="s">
        <v>165</v>
      </c>
      <c r="R35" s="40"/>
    </row>
    <row r="36" s="2" customFormat="1" ht="85" customHeight="1" spans="1:18">
      <c r="A36" s="31">
        <v>28</v>
      </c>
      <c r="B36" s="38" t="s">
        <v>277</v>
      </c>
      <c r="C36" s="38" t="s">
        <v>278</v>
      </c>
      <c r="D36" s="38" t="s">
        <v>279</v>
      </c>
      <c r="E36" s="34" t="s">
        <v>161</v>
      </c>
      <c r="F36" s="34" t="s">
        <v>261</v>
      </c>
      <c r="G36" s="38">
        <v>36</v>
      </c>
      <c r="H36" s="35">
        <f t="shared" si="0"/>
        <v>36</v>
      </c>
      <c r="I36" s="43">
        <v>30</v>
      </c>
      <c r="J36" s="43">
        <v>6</v>
      </c>
      <c r="K36" s="38" t="s">
        <v>280</v>
      </c>
      <c r="L36" s="38">
        <v>47</v>
      </c>
      <c r="M36" s="38">
        <v>367</v>
      </c>
      <c r="N36" s="38">
        <v>47</v>
      </c>
      <c r="O36" s="38">
        <v>367</v>
      </c>
      <c r="P36" s="40" t="s">
        <v>258</v>
      </c>
      <c r="Q36" s="31" t="s">
        <v>165</v>
      </c>
      <c r="R36" s="40"/>
    </row>
    <row r="37" s="2" customFormat="1" ht="42" customHeight="1" spans="1:18">
      <c r="A37" s="31">
        <v>29</v>
      </c>
      <c r="B37" s="38" t="s">
        <v>281</v>
      </c>
      <c r="C37" s="38" t="s">
        <v>282</v>
      </c>
      <c r="D37" s="38" t="s">
        <v>283</v>
      </c>
      <c r="E37" s="34" t="s">
        <v>161</v>
      </c>
      <c r="F37" s="38" t="s">
        <v>284</v>
      </c>
      <c r="G37" s="38" t="s">
        <v>285</v>
      </c>
      <c r="H37" s="35">
        <f t="shared" si="0"/>
        <v>35</v>
      </c>
      <c r="I37" s="43">
        <v>30</v>
      </c>
      <c r="J37" s="43">
        <v>5</v>
      </c>
      <c r="K37" s="56" t="s">
        <v>286</v>
      </c>
      <c r="L37" s="38">
        <v>66</v>
      </c>
      <c r="M37" s="38">
        <v>280</v>
      </c>
      <c r="N37" s="38">
        <v>10</v>
      </c>
      <c r="O37" s="38">
        <v>47</v>
      </c>
      <c r="P37" s="40" t="s">
        <v>258</v>
      </c>
      <c r="Q37" s="31" t="s">
        <v>287</v>
      </c>
      <c r="R37" s="40"/>
    </row>
    <row r="38" s="2" customFormat="1" ht="42" customHeight="1" spans="1:18">
      <c r="A38" s="31">
        <v>30</v>
      </c>
      <c r="B38" s="38" t="s">
        <v>288</v>
      </c>
      <c r="C38" s="38" t="s">
        <v>159</v>
      </c>
      <c r="D38" s="38" t="s">
        <v>289</v>
      </c>
      <c r="E38" s="34" t="s">
        <v>161</v>
      </c>
      <c r="F38" s="38" t="s">
        <v>261</v>
      </c>
      <c r="G38" s="38">
        <v>5</v>
      </c>
      <c r="H38" s="35">
        <f t="shared" si="0"/>
        <v>5</v>
      </c>
      <c r="I38" s="43">
        <v>5</v>
      </c>
      <c r="J38" s="43">
        <v>0</v>
      </c>
      <c r="K38" s="34" t="s">
        <v>290</v>
      </c>
      <c r="L38" s="38"/>
      <c r="M38" s="38"/>
      <c r="N38" s="38"/>
      <c r="O38" s="38"/>
      <c r="P38" s="40" t="s">
        <v>258</v>
      </c>
      <c r="Q38" s="38" t="s">
        <v>263</v>
      </c>
      <c r="R38" s="40"/>
    </row>
    <row r="39" s="2" customFormat="1" ht="42" customHeight="1" spans="1:18">
      <c r="A39" s="50" t="s">
        <v>33</v>
      </c>
      <c r="B39" s="51"/>
      <c r="C39" s="38"/>
      <c r="D39" s="31"/>
      <c r="E39" s="34"/>
      <c r="F39" s="38"/>
      <c r="G39" s="38"/>
      <c r="H39" s="35">
        <f>SUM(H31:H38)</f>
        <v>342</v>
      </c>
      <c r="I39" s="35">
        <f>SUM(I31:I38)</f>
        <v>295</v>
      </c>
      <c r="J39" s="35">
        <f>SUM(J31:J38)</f>
        <v>47</v>
      </c>
      <c r="K39" s="48"/>
      <c r="L39" s="38"/>
      <c r="M39" s="38"/>
      <c r="N39" s="38"/>
      <c r="O39" s="38"/>
      <c r="P39" s="40"/>
      <c r="Q39" s="31"/>
      <c r="R39" s="40"/>
    </row>
    <row r="40" s="2" customFormat="1" ht="42" customHeight="1" spans="1:18">
      <c r="A40" s="31">
        <v>31</v>
      </c>
      <c r="B40" s="31" t="s">
        <v>291</v>
      </c>
      <c r="C40" s="38" t="s">
        <v>192</v>
      </c>
      <c r="D40" s="48" t="s">
        <v>292</v>
      </c>
      <c r="E40" s="34" t="s">
        <v>161</v>
      </c>
      <c r="F40" s="34" t="s">
        <v>267</v>
      </c>
      <c r="G40" s="34">
        <v>9.1</v>
      </c>
      <c r="H40" s="43">
        <v>850</v>
      </c>
      <c r="I40" s="43">
        <v>795</v>
      </c>
      <c r="J40" s="43">
        <v>55</v>
      </c>
      <c r="K40" s="31" t="s">
        <v>257</v>
      </c>
      <c r="L40" s="34">
        <v>373</v>
      </c>
      <c r="M40" s="34">
        <v>1179</v>
      </c>
      <c r="N40" s="34">
        <v>12</v>
      </c>
      <c r="O40" s="38">
        <v>24</v>
      </c>
      <c r="P40" s="38" t="s">
        <v>293</v>
      </c>
      <c r="Q40" s="31" t="s">
        <v>165</v>
      </c>
      <c r="R40" s="40"/>
    </row>
    <row r="41" s="2" customFormat="1" ht="42" customHeight="1" spans="1:18">
      <c r="A41" s="57" t="s">
        <v>33</v>
      </c>
      <c r="B41" s="58"/>
      <c r="C41" s="38"/>
      <c r="D41" s="38"/>
      <c r="E41" s="34"/>
      <c r="F41" s="46"/>
      <c r="G41" s="40"/>
      <c r="H41" s="43">
        <f>SUM(H40:H40)</f>
        <v>850</v>
      </c>
      <c r="I41" s="43">
        <f>SUM(I40:I40)</f>
        <v>795</v>
      </c>
      <c r="J41" s="43">
        <f>SUM(J40:J40)</f>
        <v>55</v>
      </c>
      <c r="K41" s="31"/>
      <c r="L41" s="40"/>
      <c r="M41" s="40"/>
      <c r="N41" s="40"/>
      <c r="O41" s="40"/>
      <c r="P41" s="59"/>
      <c r="Q41" s="48"/>
      <c r="R41" s="40"/>
    </row>
    <row r="42" s="3" customFormat="1" ht="45.95" customHeight="1" spans="1:18">
      <c r="A42" s="60"/>
      <c r="B42" s="61" t="s">
        <v>53</v>
      </c>
      <c r="C42" s="60"/>
      <c r="D42" s="60"/>
      <c r="E42" s="60"/>
      <c r="F42" s="60"/>
      <c r="G42" s="60"/>
      <c r="H42" s="60">
        <f>H41+H39+H30</f>
        <v>4795</v>
      </c>
      <c r="I42" s="60">
        <f>I41+I39+I30</f>
        <v>4306.5</v>
      </c>
      <c r="J42" s="60">
        <f>J41+J39+J30</f>
        <v>188.5</v>
      </c>
      <c r="K42" s="60"/>
      <c r="L42" s="60"/>
      <c r="M42" s="60"/>
      <c r="N42" s="60"/>
      <c r="O42" s="60"/>
      <c r="P42" s="60"/>
      <c r="Q42" s="60"/>
      <c r="R42" s="61"/>
    </row>
  </sheetData>
  <mergeCells count="26">
    <mergeCell ref="A2:R2"/>
    <mergeCell ref="H3:I3"/>
    <mergeCell ref="F4:G4"/>
    <mergeCell ref="H4:J4"/>
    <mergeCell ref="K4:O4"/>
    <mergeCell ref="L5:O5"/>
    <mergeCell ref="N6:O6"/>
    <mergeCell ref="A30:B30"/>
    <mergeCell ref="A39:B39"/>
    <mergeCell ref="A41:B41"/>
    <mergeCell ref="A4:A7"/>
    <mergeCell ref="B4:B7"/>
    <mergeCell ref="C4:C7"/>
    <mergeCell ref="D4:D7"/>
    <mergeCell ref="E4:E7"/>
    <mergeCell ref="F5:F7"/>
    <mergeCell ref="G5:G7"/>
    <mergeCell ref="H5:H7"/>
    <mergeCell ref="I5:I7"/>
    <mergeCell ref="J5:J7"/>
    <mergeCell ref="K5:K7"/>
    <mergeCell ref="L6:L7"/>
    <mergeCell ref="M6:M7"/>
    <mergeCell ref="P4:P7"/>
    <mergeCell ref="Q4:Q7"/>
    <mergeCell ref="R4:R7"/>
  </mergeCells>
  <dataValidations count="2">
    <dataValidation type="custom" allowBlank="1" showInputMessage="1" showErrorMessage="1" errorTitle="当前单元格不可编辑" error="资金投向不属于”产业帮扶“或“其他方面”，不填报利益联结机制。" sqref="K8">
      <formula1>IF(OR($E8="产业帮扶",$F8="其他"),TRUE,FALSE)</formula1>
    </dataValidation>
    <dataValidation allowBlank="1" showInputMessage="1" showErrorMessage="1" sqref="D12 D35:D37"/>
  </dataValidations>
  <pageMargins left="0.708661417322835" right="0.708661417322835" top="0.748031496062992" bottom="0.748031496062992" header="0.31496062992126" footer="0.31496062992126"/>
  <pageSetup paperSize="8" scale="76" fitToHeight="0" orientation="landscape" horizontalDpi="300" verticalDpi="300"/>
  <headerFooter/>
  <ignoredErrors>
    <ignoredError sqref="K8" listDataValidation="1"/>
  </ignoredErrors>
</worksheet>
</file>

<file path=docProps/app.xml><?xml version="1.0" encoding="utf-8"?>
<Properties xmlns="http://schemas.openxmlformats.org/officeDocument/2006/extended-properties" xmlns:vt="http://schemas.openxmlformats.org/officeDocument/2006/docPropsVTypes">
  <Company>China</Company>
  <Application>WPS Office</Application>
  <HeadingPairs>
    <vt:vector size="2" baseType="variant">
      <vt:variant>
        <vt:lpstr>工作表</vt:lpstr>
      </vt:variant>
      <vt:variant>
        <vt:i4>4</vt:i4>
      </vt:variant>
    </vt:vector>
  </HeadingPairs>
  <TitlesOfParts>
    <vt:vector size="4" baseType="lpstr">
      <vt:lpstr>附件2</vt:lpstr>
      <vt:lpstr>绩效目标审核表</vt:lpstr>
      <vt:lpstr>绩效申报</vt:lpstr>
      <vt:lpstr>米易县2026年常态化帮扶资金项目库入库项目清单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 回甘</cp:lastModifiedBy>
  <dcterms:created xsi:type="dcterms:W3CDTF">2016-03-10T09:10:00Z</dcterms:created>
  <cp:lastPrinted>2025-11-05T11:21:00Z</cp:lastPrinted>
  <dcterms:modified xsi:type="dcterms:W3CDTF">2026-09-02T09:10:05Z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570AAADAE3414DC6A272DCFF0EC77408_13</vt:lpwstr>
  </property>
  <property fmtid="{D5CDD505-2E9C-101B-9397-08002B2CF9AE}" pid="4" name="KSOReadingLayout">
    <vt:bool>true</vt:bool>
  </property>
  <property fmtid="{D5CDD505-2E9C-101B-9397-08002B2CF9AE}" pid="5" name="CalculationRule">
    <vt:i4>0</vt:i4>
  </property>
</Properties>
</file>