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780"/>
  </bookViews>
  <sheets>
    <sheet name="新增地方政府一般债券情况表" sheetId="1" r:id="rId1"/>
    <sheet name="新增地方政府专项债券情况表" sheetId="2" r:id="rId2"/>
    <sheet name="新增地方政府一般债券资金收支情况表" sheetId="3" r:id="rId3"/>
    <sheet name="新增地方政府专项债券资金收支情况表" sheetId="4" r:id="rId4"/>
  </sheets>
  <definedNames>
    <definedName name="_xlnm._FilterDatabase" localSheetId="0" hidden="1">新增地方政府一般债券情况表!$A$6:$N$24</definedName>
    <definedName name="_xlnm._FilterDatabase" localSheetId="1" hidden="1">新增地方政府专项债券情况表!$A$5:$O$48</definedName>
    <definedName name="_xlnm.Print_Area" localSheetId="0">新增地方政府一般债券情况表!$A$1:$M$24</definedName>
  </definedNames>
  <calcPr calcId="144525"/>
</workbook>
</file>

<file path=xl/sharedStrings.xml><?xml version="1.0" encoding="utf-8"?>
<sst xmlns="http://schemas.openxmlformats.org/spreadsheetml/2006/main" count="591" uniqueCount="308">
  <si>
    <r>
      <rPr>
        <sz val="11"/>
        <color indexed="8"/>
        <rFont val="宋体"/>
        <charset val="1"/>
      </rPr>
      <t>表</t>
    </r>
    <r>
      <rPr>
        <sz val="11"/>
        <color indexed="8"/>
        <rFont val="Times New Roman"/>
        <charset val="1"/>
      </rPr>
      <t>1</t>
    </r>
  </si>
  <si>
    <r>
      <rPr>
        <sz val="15"/>
        <rFont val="黑体"/>
        <charset val="134"/>
      </rPr>
      <t>截至</t>
    </r>
    <r>
      <rPr>
        <sz val="15"/>
        <rFont val="Times New Roman"/>
        <charset val="134"/>
      </rPr>
      <t>2025</t>
    </r>
    <r>
      <rPr>
        <sz val="15"/>
        <rFont val="黑体"/>
        <charset val="134"/>
      </rPr>
      <t>年末新增地方政府一般债券情况表</t>
    </r>
  </si>
  <si>
    <r>
      <rPr>
        <sz val="11"/>
        <rFont val="仿宋_GB2312"/>
        <charset val="134"/>
      </rPr>
      <t>单位：亿元</t>
    </r>
  </si>
  <si>
    <r>
      <rPr>
        <sz val="12"/>
        <rFont val="仿宋_GB2312"/>
        <charset val="134"/>
      </rPr>
      <t>债券基本信息</t>
    </r>
  </si>
  <si>
    <r>
      <rPr>
        <sz val="12"/>
        <rFont val="仿宋_GB2312"/>
        <charset val="134"/>
      </rPr>
      <t>债券项目总投资</t>
    </r>
  </si>
  <si>
    <r>
      <rPr>
        <sz val="12"/>
        <rFont val="仿宋_GB2312"/>
        <charset val="134"/>
      </rPr>
      <t>债券项目已实现投资</t>
    </r>
  </si>
  <si>
    <r>
      <rPr>
        <sz val="12"/>
        <rFont val="仿宋_GB2312"/>
        <charset val="134"/>
      </rPr>
      <t>备注</t>
    </r>
  </si>
  <si>
    <r>
      <rPr>
        <sz val="12"/>
        <rFont val="仿宋_GB2312"/>
        <charset val="134"/>
      </rPr>
      <t>债券名称</t>
    </r>
  </si>
  <si>
    <r>
      <rPr>
        <sz val="12"/>
        <rFont val="仿宋_GB2312"/>
        <charset val="134"/>
      </rPr>
      <t>债券编码</t>
    </r>
  </si>
  <si>
    <r>
      <rPr>
        <sz val="12"/>
        <rFont val="仿宋_GB2312"/>
        <charset val="134"/>
      </rPr>
      <t>债券类型</t>
    </r>
  </si>
  <si>
    <r>
      <rPr>
        <sz val="12"/>
        <rFont val="仿宋_GB2312"/>
        <charset val="134"/>
      </rPr>
      <t>债券规模</t>
    </r>
  </si>
  <si>
    <r>
      <rPr>
        <sz val="12"/>
        <rFont val="仿宋_GB2312"/>
        <charset val="134"/>
      </rPr>
      <t>发行时间（年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月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日）</t>
    </r>
  </si>
  <si>
    <r>
      <rPr>
        <sz val="12"/>
        <rFont val="仿宋_GB2312"/>
        <charset val="134"/>
      </rPr>
      <t>债券利率</t>
    </r>
    <r>
      <rPr>
        <sz val="12"/>
        <rFont val="Times New Roman"/>
        <charset val="134"/>
      </rPr>
      <t>(%)</t>
    </r>
  </si>
  <si>
    <r>
      <rPr>
        <sz val="12"/>
        <rFont val="仿宋_GB2312"/>
        <charset val="134"/>
      </rPr>
      <t>债券期限</t>
    </r>
  </si>
  <si>
    <r>
      <rPr>
        <sz val="12"/>
        <rFont val="仿宋_GB2312"/>
        <charset val="134"/>
      </rPr>
      <t>其中：债券资金安排</t>
    </r>
  </si>
  <si>
    <t>VALID#</t>
  </si>
  <si>
    <r>
      <rPr>
        <sz val="12"/>
        <color indexed="8"/>
        <rFont val="Times New Roman"/>
        <charset val="134"/>
      </rPr>
      <t>2018</t>
    </r>
    <r>
      <rPr>
        <sz val="12"/>
        <color indexed="8"/>
        <rFont val="仿宋_GB2312"/>
        <charset val="134"/>
      </rPr>
      <t>年四川省政府一般债券（九期）</t>
    </r>
  </si>
  <si>
    <r>
      <rPr>
        <sz val="12"/>
        <rFont val="仿宋_GB2312"/>
        <charset val="134"/>
      </rPr>
      <t>一般债券</t>
    </r>
  </si>
  <si>
    <t xml:space="preserve">
3.95 
 </t>
  </si>
  <si>
    <r>
      <rPr>
        <sz val="12"/>
        <rFont val="Times New Roman"/>
        <charset val="134"/>
      </rPr>
      <t>7</t>
    </r>
    <r>
      <rPr>
        <sz val="12"/>
        <rFont val="仿宋_GB2312"/>
        <charset val="134"/>
      </rPr>
      <t>年</t>
    </r>
  </si>
  <si>
    <r>
      <rPr>
        <sz val="12"/>
        <color indexed="8"/>
        <rFont val="Times New Roman"/>
        <charset val="134"/>
      </rPr>
      <t>2018</t>
    </r>
    <r>
      <rPr>
        <sz val="12"/>
        <color indexed="8"/>
        <rFont val="仿宋_GB2312"/>
        <charset val="134"/>
      </rPr>
      <t>年四川省政府一般债券（十期）</t>
    </r>
  </si>
  <si>
    <r>
      <rPr>
        <sz val="12"/>
        <color indexed="8"/>
        <rFont val="Times New Roman"/>
        <charset val="134"/>
      </rPr>
      <t>2019</t>
    </r>
    <r>
      <rPr>
        <sz val="12"/>
        <color indexed="8"/>
        <rFont val="仿宋_GB2312"/>
        <charset val="134"/>
      </rPr>
      <t>年四川省政府一般债券（二期）</t>
    </r>
  </si>
  <si>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年</t>
    </r>
  </si>
  <si>
    <r>
      <rPr>
        <sz val="12"/>
        <color indexed="8"/>
        <rFont val="Times New Roman"/>
        <charset val="134"/>
      </rPr>
      <t>2019</t>
    </r>
    <r>
      <rPr>
        <sz val="12"/>
        <color indexed="8"/>
        <rFont val="仿宋_GB2312"/>
        <charset val="134"/>
      </rPr>
      <t>年四川省政府一般债券（三期）</t>
    </r>
  </si>
  <si>
    <r>
      <rPr>
        <sz val="12"/>
        <color indexed="8"/>
        <rFont val="Times New Roman"/>
        <charset val="134"/>
      </rPr>
      <t>2019</t>
    </r>
    <r>
      <rPr>
        <sz val="12"/>
        <color indexed="8"/>
        <rFont val="仿宋_GB2312"/>
        <charset val="134"/>
      </rPr>
      <t>年四川省政府一般债券（十期）</t>
    </r>
  </si>
  <si>
    <r>
      <rPr>
        <sz val="12"/>
        <color indexed="8"/>
        <rFont val="Times New Roman"/>
        <charset val="134"/>
      </rPr>
      <t>2020</t>
    </r>
    <r>
      <rPr>
        <sz val="12"/>
        <color indexed="8"/>
        <rFont val="仿宋_GB2312"/>
        <charset val="134"/>
      </rPr>
      <t>年四川省政府一般债券（四期）</t>
    </r>
  </si>
  <si>
    <r>
      <rPr>
        <sz val="12"/>
        <color indexed="8"/>
        <rFont val="Times New Roman"/>
        <charset val="134"/>
      </rPr>
      <t>2020</t>
    </r>
    <r>
      <rPr>
        <sz val="12"/>
        <color indexed="8"/>
        <rFont val="仿宋_GB2312"/>
        <charset val="134"/>
      </rPr>
      <t>年四川省政府一般债券（五期）</t>
    </r>
  </si>
  <si>
    <r>
      <rPr>
        <sz val="12"/>
        <rFont val="Times New Roman"/>
        <charset val="134"/>
      </rPr>
      <t>20</t>
    </r>
    <r>
      <rPr>
        <sz val="12"/>
        <rFont val="仿宋_GB2312"/>
        <charset val="134"/>
      </rPr>
      <t>年</t>
    </r>
  </si>
  <si>
    <r>
      <rPr>
        <sz val="12"/>
        <color indexed="8"/>
        <rFont val="Times New Roman"/>
        <charset val="134"/>
      </rPr>
      <t>2021</t>
    </r>
    <r>
      <rPr>
        <sz val="12"/>
        <color indexed="8"/>
        <rFont val="仿宋_GB2312"/>
        <charset val="134"/>
      </rPr>
      <t>年四川省政府一般债券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_GB2312"/>
        <charset val="134"/>
      </rPr>
      <t>一期</t>
    </r>
    <r>
      <rPr>
        <sz val="12"/>
        <color indexed="8"/>
        <rFont val="Times New Roman"/>
        <charset val="134"/>
      </rPr>
      <t>)</t>
    </r>
  </si>
  <si>
    <t>2105131</t>
  </si>
  <si>
    <t>3.38</t>
  </si>
  <si>
    <r>
      <rPr>
        <sz val="12"/>
        <color indexed="8"/>
        <rFont val="Times New Roman"/>
        <charset val="134"/>
      </rPr>
      <t>2021</t>
    </r>
    <r>
      <rPr>
        <sz val="12"/>
        <color indexed="8"/>
        <rFont val="仿宋_GB2312"/>
        <charset val="134"/>
      </rPr>
      <t>年四川省政府一般债券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_GB2312"/>
        <charset val="134"/>
      </rPr>
      <t>二期</t>
    </r>
    <r>
      <rPr>
        <sz val="12"/>
        <color indexed="8"/>
        <rFont val="Times New Roman"/>
        <charset val="134"/>
      </rPr>
      <t>)</t>
    </r>
  </si>
  <si>
    <t>2105132</t>
  </si>
  <si>
    <t>3.41</t>
  </si>
  <si>
    <r>
      <rPr>
        <sz val="12"/>
        <color indexed="8"/>
        <rFont val="Times New Roman"/>
        <charset val="134"/>
      </rPr>
      <t>2022</t>
    </r>
    <r>
      <rPr>
        <sz val="12"/>
        <color indexed="8"/>
        <rFont val="仿宋_GB2312"/>
        <charset val="134"/>
      </rPr>
      <t>年四川省政府一般债券（七期）</t>
    </r>
  </si>
  <si>
    <t>2271358</t>
  </si>
  <si>
    <t>2.94</t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</si>
  <si>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_GB2312"/>
        <charset val="134"/>
      </rPr>
      <t>年四川省政府一般债券（二期）</t>
    </r>
  </si>
  <si>
    <t>2305064</t>
  </si>
  <si>
    <t>2.98</t>
  </si>
  <si>
    <r>
      <rPr>
        <sz val="12"/>
        <color indexed="8"/>
        <rFont val="Times New Roman"/>
        <charset val="134"/>
      </rPr>
      <t>2023</t>
    </r>
    <r>
      <rPr>
        <sz val="12"/>
        <color indexed="8"/>
        <rFont val="仿宋_GB2312"/>
        <charset val="134"/>
      </rPr>
      <t>年四川省政府一般债券（四期）</t>
    </r>
  </si>
  <si>
    <t>198692</t>
  </si>
  <si>
    <t>3.12</t>
  </si>
  <si>
    <r>
      <rPr>
        <sz val="12"/>
        <rFont val="Times New Roman"/>
        <charset val="134"/>
      </rPr>
      <t>30</t>
    </r>
    <r>
      <rPr>
        <sz val="12"/>
        <rFont val="仿宋_GB2312"/>
        <charset val="134"/>
      </rPr>
      <t>年</t>
    </r>
  </si>
  <si>
    <r>
      <rPr>
        <sz val="12"/>
        <color indexed="8"/>
        <rFont val="Times New Roman"/>
        <charset val="134"/>
      </rPr>
      <t>2023</t>
    </r>
    <r>
      <rPr>
        <sz val="12"/>
        <color indexed="8"/>
        <rFont val="仿宋_GB2312"/>
        <charset val="134"/>
      </rPr>
      <t>年四川省政府一般债券（三期）</t>
    </r>
  </si>
  <si>
    <t>198691</t>
  </si>
  <si>
    <t>2.73</t>
  </si>
  <si>
    <r>
      <rPr>
        <sz val="12"/>
        <color indexed="8"/>
        <rFont val="Times New Roman"/>
        <charset val="134"/>
      </rPr>
      <t>2024</t>
    </r>
    <r>
      <rPr>
        <sz val="12"/>
        <color indexed="8"/>
        <rFont val="仿宋_GB2312"/>
        <charset val="134"/>
      </rPr>
      <t>年四川省政府一般债券（二期）</t>
    </r>
  </si>
  <si>
    <t>198929</t>
  </si>
  <si>
    <t>一般债券</t>
  </si>
  <si>
    <t>2024-01-31</t>
  </si>
  <si>
    <t>2.59</t>
  </si>
  <si>
    <t>10年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</si>
  <si>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年四川省政府一般债券（四期）</t>
    </r>
  </si>
  <si>
    <t>2405853</t>
  </si>
  <si>
    <t>2024-09-11</t>
  </si>
  <si>
    <t>2.18</t>
  </si>
  <si>
    <r>
      <rPr>
        <sz val="12"/>
        <color indexed="8"/>
        <rFont val="Times New Roman"/>
        <charset val="134"/>
      </rPr>
      <t>2024</t>
    </r>
    <r>
      <rPr>
        <sz val="12"/>
        <color indexed="8"/>
        <rFont val="仿宋_GB2312"/>
        <charset val="134"/>
      </rPr>
      <t>年四川省政府一般债券（一期）</t>
    </r>
  </si>
  <si>
    <t>198928</t>
  </si>
  <si>
    <t>2.57</t>
  </si>
  <si>
    <t>7年</t>
  </si>
  <si>
    <t>2025年四川省政府一般债券（二期）</t>
  </si>
  <si>
    <t>235709</t>
  </si>
  <si>
    <t>2025-08-29</t>
  </si>
  <si>
    <t>2.02</t>
  </si>
  <si>
    <t>2025年四川省政府一般债券（一期）</t>
  </si>
  <si>
    <t>2505041</t>
  </si>
  <si>
    <t>2025-01-21</t>
  </si>
  <si>
    <t>1.79</t>
  </si>
  <si>
    <t>表2</t>
  </si>
  <si>
    <t>截至2025年末新增地方政府专项债券情况表</t>
  </si>
  <si>
    <t>单位：亿元</t>
  </si>
  <si>
    <t>债券基本信息</t>
  </si>
  <si>
    <t>债券项目资产类型</t>
  </si>
  <si>
    <t>债券项目总投资</t>
  </si>
  <si>
    <t>债券项目已实现投资</t>
  </si>
  <si>
    <t>已取得项目收益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</si>
  <si>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</si>
  <si>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</si>
  <si>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</si>
  <si>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</si>
  <si>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</si>
  <si>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</si>
  <si>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</si>
  <si>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</si>
  <si>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</si>
  <si>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2019年四川省棚户区改造专项债券（七期）-2019年四川省政府专项债券（六十一期）</t>
  </si>
  <si>
    <t>棚改专项债券</t>
  </si>
  <si>
    <t>5年</t>
  </si>
  <si>
    <t>棚户区改造</t>
  </si>
  <si>
    <t>2019年四川省棚户区改造专项债券（十一期）-2019年四川省政府专项债券（九十四期）</t>
  </si>
  <si>
    <t>2021年四川省棚户区改造专项债券（一期）-2021年四川省政府专项债券（十期）</t>
  </si>
  <si>
    <t>173719</t>
  </si>
  <si>
    <t>3.23</t>
  </si>
  <si>
    <t>2021年四川省棚户区改造专项债券（六期）-2021年四川省政府专项债券（三十五期）</t>
  </si>
  <si>
    <t>2171180</t>
  </si>
  <si>
    <t>3.02</t>
  </si>
  <si>
    <t>2022年四川省城市更新和产业升级基础设施专项债券（七期）—2022年四川省政府专项债券（六十三期）</t>
  </si>
  <si>
    <t>2271176</t>
  </si>
  <si>
    <t>2.74</t>
  </si>
  <si>
    <t>2022年四川省棚户区改造专项债券（一期）-2022年四川省政府专项债券（九期）</t>
  </si>
  <si>
    <t>2205158</t>
  </si>
  <si>
    <t>2020年四川省城乡基础设施建设专项债券（十八期）-2020年四川省政府专项债券（六十五期）</t>
  </si>
  <si>
    <t>其他自平衡专项债券</t>
  </si>
  <si>
    <t>水利设施</t>
  </si>
  <si>
    <t>2020年四川省社会事业专项债券（五期）-2020年四川省政府专项债券（七十三期）</t>
  </si>
  <si>
    <t>公共卫生设施</t>
  </si>
  <si>
    <t>2021年四川省城乡基础设施建设专项债券（三期）-2021年四川省政府专项债券（五期）</t>
  </si>
  <si>
    <t>173714</t>
  </si>
  <si>
    <t>3.34</t>
  </si>
  <si>
    <t>水利设施、产业园区基础设施</t>
  </si>
  <si>
    <t>2021年四川省城乡基础设施建设专项债券（四期）-2021年四川省政府专项债券（六期）</t>
  </si>
  <si>
    <t>173715</t>
  </si>
  <si>
    <t>3.71</t>
  </si>
  <si>
    <t>15年</t>
  </si>
  <si>
    <t>产业园区基础设施</t>
  </si>
  <si>
    <t>2021年四川省城乡基础设施建设专项债券（八期）-2021年四川省政府专项债券（二十六期）</t>
  </si>
  <si>
    <t>173869</t>
  </si>
  <si>
    <t>2022年四川省乡村振兴和水利建设专项债券（一期）—2022年四川省政府专项债券（四十二期）</t>
  </si>
  <si>
    <t>2271121</t>
  </si>
  <si>
    <t>2.91</t>
  </si>
  <si>
    <t>农业</t>
  </si>
  <si>
    <t>2022年四川省社会事业和交通基础设施专项债券（一期）—2022年四川省政府专项债券（四十五期）</t>
  </si>
  <si>
    <t>2271124</t>
  </si>
  <si>
    <t>公共卫生设施、学前教育</t>
  </si>
  <si>
    <t>2022年四川省城市更新和产业升级基础设施专项债券（五期）—2022年四川省政府专项债券（五十二期）</t>
  </si>
  <si>
    <t>2271131</t>
  </si>
  <si>
    <t>3.27</t>
  </si>
  <si>
    <t>20年</t>
  </si>
  <si>
    <t>污水处理</t>
  </si>
  <si>
    <t>2022年四川省乡村振兴和水利建设专项债券（六期）—2022年四川省政府专项债券（五十六期）</t>
  </si>
  <si>
    <t>2271169</t>
  </si>
  <si>
    <t>3.22</t>
  </si>
  <si>
    <t>其他农林水利建设</t>
  </si>
  <si>
    <t>2022年四川省城乡基础设施建设专项债券（十五期）-2022年四川省政府专项债券（七十一期）</t>
  </si>
  <si>
    <t>2271776</t>
  </si>
  <si>
    <t>2.88</t>
  </si>
  <si>
    <t>2022年四川省城乡基础设施建设专项债券（十七期）-2022年四川省政府专项债券（七十三期）</t>
  </si>
  <si>
    <t>2271778</t>
  </si>
  <si>
    <t>3.14</t>
  </si>
  <si>
    <t>2023年四川省城乡基础设施建设专项债券（十二期）-2023年四川省政府专项债券（十二期）</t>
  </si>
  <si>
    <t>101948</t>
  </si>
  <si>
    <t>其他领域专项债券</t>
  </si>
  <si>
    <t>3.24</t>
  </si>
  <si>
    <t>农业、产业园区基础设施</t>
  </si>
  <si>
    <t>2023年四川省城乡基础设施建设专项债券（五期）-2023年四川省政府专项债券（五期）</t>
  </si>
  <si>
    <t>2305069</t>
  </si>
  <si>
    <t>3.19</t>
  </si>
  <si>
    <t>学前教育、产业园区基础设施、农业、其他</t>
  </si>
  <si>
    <t>2023年四川省城乡基础设施建设专项债券（三十七期）-2023年四川省政府专项债券（三十八期）</t>
  </si>
  <si>
    <t>2305937</t>
  </si>
  <si>
    <t>3</t>
  </si>
  <si>
    <t>老旧小区改造、其他</t>
  </si>
  <si>
    <t>2023年四川省城乡基础设施建设专项债券（三十六期）-2023年四川省政府专项债券（三十七期）</t>
  </si>
  <si>
    <t>2305936</t>
  </si>
  <si>
    <t>2.92</t>
  </si>
  <si>
    <t>2023年四川省城乡基础设施建设专项债券（二十八期）-2023年四川省政府专项债券（二十九期）</t>
  </si>
  <si>
    <t>2305782</t>
  </si>
  <si>
    <t>农业、水利设施、公共卫生设施</t>
  </si>
  <si>
    <t>2023年四川省城乡基础设施建设专项债券（二十九期）-2023年四川省政府专项债券（三十期）</t>
  </si>
  <si>
    <t>2305783</t>
  </si>
  <si>
    <t>2.93</t>
  </si>
  <si>
    <t>2023年四川省城乡基础设施建设专项债券（十期）-2023年四川省政府专项债券（十期）</t>
  </si>
  <si>
    <t>101946</t>
  </si>
  <si>
    <t>农业、水利设施</t>
  </si>
  <si>
    <t>2023年四川省城乡基础设施建设专项债券（三十期）-2023年四川省政府专项债券（三十一期）</t>
  </si>
  <si>
    <t>2305784</t>
  </si>
  <si>
    <t>3.11</t>
  </si>
  <si>
    <t>农业、老旧小区改造</t>
  </si>
  <si>
    <t>2024年四川省政府专项债券（十期）</t>
  </si>
  <si>
    <t>231808</t>
  </si>
  <si>
    <t>2.63</t>
  </si>
  <si>
    <t>2024年四川省政府专项债券（九期）</t>
  </si>
  <si>
    <t>231807</t>
  </si>
  <si>
    <t>2.51</t>
  </si>
  <si>
    <t>2024年四川省政府专项债券（十六期）</t>
  </si>
  <si>
    <t>231932</t>
  </si>
  <si>
    <t>2.47</t>
  </si>
  <si>
    <t>老旧小区改造</t>
  </si>
  <si>
    <t>2024年四川省政府专项债券（二十一期）</t>
  </si>
  <si>
    <t>2405831</t>
  </si>
  <si>
    <t>2.22</t>
  </si>
  <si>
    <t>2024年四川省政府专项债券（二十三期）</t>
  </si>
  <si>
    <t>2405833</t>
  </si>
  <si>
    <t>2.38</t>
  </si>
  <si>
    <t>农业、老旧小区改造、产业园区基础设施</t>
  </si>
  <si>
    <t>2024年四川省政府专项债券（二十六期）</t>
  </si>
  <si>
    <t>2405836</t>
  </si>
  <si>
    <t>其他</t>
  </si>
  <si>
    <t>2024年四川省政府专项债券（三十一期）</t>
  </si>
  <si>
    <t>2405859</t>
  </si>
  <si>
    <t>2.33</t>
  </si>
  <si>
    <t>产业园区基础设施、养老托育</t>
  </si>
  <si>
    <t>2024年四川省政府专项债券（三十三期）</t>
  </si>
  <si>
    <t>2405998</t>
  </si>
  <si>
    <t>2.1</t>
  </si>
  <si>
    <t>2025年四川省政府专项债券（三十二期）</t>
  </si>
  <si>
    <t>2505806</t>
  </si>
  <si>
    <t>2025-07-29</t>
  </si>
  <si>
    <t>2.13</t>
  </si>
  <si>
    <t>30年</t>
  </si>
  <si>
    <t>2025年四川省政府专项债券（三十期）</t>
  </si>
  <si>
    <t>2505804</t>
  </si>
  <si>
    <t>构筑物</t>
  </si>
  <si>
    <t>2025年四川省政府专项债券（三十五期）</t>
  </si>
  <si>
    <t>2505809</t>
  </si>
  <si>
    <t>普通专项债券</t>
  </si>
  <si>
    <t>办公设备,防洪（潮）及治涝工程,公路,构筑物,家具,其他公共基础设施,其他市政设施,市政供排水设施,引调水工程,在建工程</t>
  </si>
  <si>
    <t>2025年四川省政府专项债券（三十一期）</t>
  </si>
  <si>
    <t>2505805</t>
  </si>
  <si>
    <t>构筑物,在建工程</t>
  </si>
  <si>
    <t>2025年四川省政府专项债券（十九期）</t>
  </si>
  <si>
    <t>199254</t>
  </si>
  <si>
    <t>2025-05-30</t>
  </si>
  <si>
    <t>1.67</t>
  </si>
  <si>
    <t>土地</t>
  </si>
  <si>
    <t>2025年四川省政府专项债券（十六期）</t>
  </si>
  <si>
    <t>2505436</t>
  </si>
  <si>
    <t>2025-05-20</t>
  </si>
  <si>
    <t>2.11</t>
  </si>
  <si>
    <t>2025年四川省政府专项债券（十三期）</t>
  </si>
  <si>
    <t>2505274</t>
  </si>
  <si>
    <t>2025-03-31</t>
  </si>
  <si>
    <t>2.25</t>
  </si>
  <si>
    <t>2025年四川省政府专项债券（十四期）</t>
  </si>
  <si>
    <t>2505275</t>
  </si>
  <si>
    <t>2.26</t>
  </si>
  <si>
    <t>公路,构筑物</t>
  </si>
  <si>
    <t>2025年四川省政府专项债券（四十一期）</t>
  </si>
  <si>
    <t>235715</t>
  </si>
  <si>
    <t>2.31</t>
  </si>
  <si>
    <t>在建工程</t>
  </si>
  <si>
    <t>2025年四川省政府专项债券（五期）</t>
  </si>
  <si>
    <t>2505046</t>
  </si>
  <si>
    <t>2.05</t>
  </si>
  <si>
    <t>房屋,构筑物,其他市政设施,在建工程</t>
  </si>
  <si>
    <t>表3</t>
  </si>
  <si>
    <t>截至2025年末新增地方政府一般债券资金收支情况表</t>
  </si>
  <si>
    <t>序号</t>
  </si>
  <si>
    <t>截至2025年末新增一般债券资金收入</t>
  </si>
  <si>
    <t>截至2025年末新增一般债券资金安排的支出</t>
  </si>
  <si>
    <t>金额</t>
  </si>
  <si>
    <t>支出功能分类</t>
  </si>
  <si>
    <t>合计</t>
  </si>
  <si>
    <t xml:space="preserve">2018年四川省政府一般债券（十期） </t>
  </si>
  <si>
    <t>C337430874CC2F7BE0535EFB480A0FD2</t>
  </si>
  <si>
    <t>213农林水支出</t>
  </si>
  <si>
    <t>201</t>
  </si>
  <si>
    <t>ACA9CD9EE8261434E0535EFB480A215D</t>
  </si>
  <si>
    <t>205教育支出</t>
  </si>
  <si>
    <t>204</t>
  </si>
  <si>
    <t>2018年四川省政府一般债券（九期）</t>
  </si>
  <si>
    <t>01a32761b134653da8085a099518d650</t>
  </si>
  <si>
    <t>205</t>
  </si>
  <si>
    <t>9FD615343A416B95E0535EFB480A00A3</t>
  </si>
  <si>
    <t>211节能环保支出</t>
  </si>
  <si>
    <t>206</t>
  </si>
  <si>
    <t>2019年四川省政府一般债券（十期）</t>
  </si>
  <si>
    <t>9FC4AE3AAAF46B93E0535EFB480A01E8</t>
  </si>
  <si>
    <t>207</t>
  </si>
  <si>
    <t>2019年四川省政府一般债券（三期）</t>
  </si>
  <si>
    <t>CE60586FB5EF98BFE0535EFB480ABB3E</t>
  </si>
  <si>
    <t>208</t>
  </si>
  <si>
    <t>2019年四川省政府一般债券（二期）</t>
  </si>
  <si>
    <t>CF526C7D3FFC169BE0535EFB480A6980</t>
  </si>
  <si>
    <t>210</t>
  </si>
  <si>
    <t>2020年四川省政府一般债券（四期）</t>
  </si>
  <si>
    <t>224灾害防治及应急管理支出</t>
  </si>
  <si>
    <t>214交通运输支出</t>
  </si>
  <si>
    <t>2020年四川省政府一般债券（五期）</t>
  </si>
  <si>
    <t>2021年四川省政府一般债券(一期)</t>
  </si>
  <si>
    <t>2021年四川省政府一般债券(二期)</t>
  </si>
  <si>
    <t>C338F23641632F79E0535EFB480A34DE</t>
  </si>
  <si>
    <t>2022年四川省政府一般债券（七期）</t>
  </si>
  <si>
    <t>2023年四川省政府一般债券（二期）</t>
  </si>
  <si>
    <t>207文化旅游体育与传媒支出</t>
  </si>
  <si>
    <t>204公共安全支出</t>
  </si>
  <si>
    <t>2023年四川省政府一般债券（四期）</t>
  </si>
  <si>
    <t>212城乡社区支出</t>
  </si>
  <si>
    <t>2023年四川省政府一般债券（三期）</t>
  </si>
  <si>
    <t>2024年四川省政府一般债券（四期）</t>
  </si>
  <si>
    <t>21CF2A2F5A55074BE065F8163E8AA87C</t>
  </si>
  <si>
    <t>2024年四川省政府一般债券（二期）</t>
  </si>
  <si>
    <t>103A4C6ECBECFA22E0635EFB480AB823</t>
  </si>
  <si>
    <t>2024年四川省政府一般债券（一期）</t>
  </si>
  <si>
    <t>1039C15B6CBEAA87E0635EFB480A1D12</t>
  </si>
  <si>
    <t>表4</t>
  </si>
  <si>
    <t>截至2025年末新增地方政府专项债券资金收支情况表</t>
  </si>
  <si>
    <t>截至2025年末新增专项债券资金收入</t>
  </si>
  <si>
    <t>截至2025年末新增专项债券资金安排的支出</t>
  </si>
  <si>
    <t>AD4C221C0F96A6A7E0535EFB480A100B</t>
  </si>
  <si>
    <t>AD4C221C0F97A6A7E0535EFB480A100B</t>
  </si>
  <si>
    <t>ADD3E1487444272FE0535EFB480A9F39</t>
  </si>
  <si>
    <t>A69D7CC352553CFFE0535EFB480AA834</t>
  </si>
  <si>
    <t>C4309061DA308A95E0535EFB480A515C</t>
  </si>
  <si>
    <t>229其他支出</t>
  </si>
  <si>
    <t>e40ce5e5013463aa991ad59ff4773e27</t>
  </si>
  <si>
    <t>93c743d60134659ffc251b54d8b403d3</t>
  </si>
  <si>
    <t>e21d15727134653da880baa824064a65</t>
  </si>
  <si>
    <t>C42B8152D5C78A97E0535EFB480AD586</t>
  </si>
  <si>
    <t>188D1E2AF8B564AAE06320C012AC10F3</t>
  </si>
  <si>
    <t>1FC53E1DEFA35A40E065F8163E8AA87C</t>
  </si>
  <si>
    <t>20DD9EEA45D77E47E065F8163E8AA87C</t>
  </si>
  <si>
    <t>20DDFAD622861C18E065F8163E8AA87C</t>
  </si>
  <si>
    <t>20DD9EEA44E27E47E065F8163E8AA87C</t>
  </si>
  <si>
    <t>231645B9023F50B9E065F8163E8AA87C</t>
  </si>
  <si>
    <t>21CF2A2F5FF7074BE065F8163E8AA87C</t>
  </si>
  <si>
    <t>188D0FB8353F62DBE06320C012ACF4DF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</si>
</sst>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/m/d;@"/>
    <numFmt numFmtId="177" formatCode="0.00_ "/>
    <numFmt numFmtId="178" formatCode="0.00_);[Red]\(0.00\)"/>
  </numFmts>
  <fonts count="42">
    <font>
      <sz val="11"/>
      <color indexed="8"/>
      <name val="宋体"/>
      <charset val="1"/>
      <scheme val="minor"/>
    </font>
    <font>
      <sz val="9"/>
      <name val="SimSun"/>
      <charset val="134"/>
    </font>
    <font>
      <sz val="12"/>
      <name val="仿宋_GB2312"/>
      <charset val="134"/>
    </font>
    <font>
      <sz val="15"/>
      <name val="黑体"/>
      <charset val="134"/>
    </font>
    <font>
      <sz val="11"/>
      <name val="仿宋_GB2312"/>
      <charset val="134"/>
    </font>
    <font>
      <sz val="11"/>
      <color indexed="8"/>
      <name val="仿宋_GB2312"/>
      <charset val="1"/>
    </font>
    <font>
      <sz val="9"/>
      <name val="仿宋_GB2312"/>
      <charset val="134"/>
    </font>
    <font>
      <sz val="11"/>
      <color indexed="8"/>
      <name val="仿宋_GB2312"/>
      <charset val="134"/>
    </font>
    <font>
      <sz val="12"/>
      <color indexed="8"/>
      <name val="仿宋_GB2312"/>
      <charset val="134"/>
    </font>
    <font>
      <sz val="10"/>
      <color indexed="8"/>
      <name val="宋体"/>
      <charset val="134"/>
    </font>
    <font>
      <sz val="12"/>
      <color indexed="8"/>
      <name val="Times New Roman"/>
      <charset val="1"/>
    </font>
    <font>
      <sz val="11"/>
      <color indexed="8"/>
      <name val="Times New Roman"/>
      <charset val="1"/>
    </font>
    <font>
      <sz val="9"/>
      <name val="Times New Roman"/>
      <charset val="134"/>
    </font>
    <font>
      <sz val="12"/>
      <name val="Times New Roman"/>
      <charset val="134"/>
    </font>
    <font>
      <sz val="20"/>
      <color indexed="8"/>
      <name val="Times New Roman"/>
      <charset val="1"/>
    </font>
    <font>
      <sz val="15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1"/>
      <name val="Times New Roman"/>
      <charset val="134"/>
    </font>
    <font>
      <sz val="12"/>
      <color rgb="FF000000"/>
      <name val="仿宋_GB2312"/>
      <charset val="134"/>
    </font>
    <font>
      <sz val="12"/>
      <color rgb="FF000000"/>
      <name val="宋体"/>
      <charset val="1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medium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5" fillId="5" borderId="26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16" borderId="28" applyNumberFormat="0" applyFon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6" fillId="0" borderId="30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2" fillId="3" borderId="23" applyNumberFormat="0" applyAlignment="0" applyProtection="0">
      <alignment vertical="center"/>
    </xf>
    <xf numFmtId="0" fontId="34" fillId="3" borderId="26" applyNumberFormat="0" applyAlignment="0" applyProtection="0">
      <alignment vertical="center"/>
    </xf>
    <xf numFmtId="0" fontId="24" fillId="4" borderId="25" applyNumberFormat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1" fillId="0" borderId="2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9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Font="1" applyAlignment="1">
      <alignment horizontal="righ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78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178" fontId="4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78" fontId="4" fillId="0" borderId="6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177" fontId="4" fillId="0" borderId="3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177" fontId="4" fillId="0" borderId="8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177" fontId="4" fillId="0" borderId="7" xfId="0" applyNumberFormat="1" applyFont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0" fontId="4" fillId="0" borderId="11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178" fontId="7" fillId="0" borderId="3" xfId="0" applyNumberFormat="1" applyFont="1" applyBorder="1" applyAlignment="1">
      <alignment horizontal="center" vertical="center" wrapText="1"/>
    </xf>
    <xf numFmtId="178" fontId="7" fillId="0" borderId="8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78" fontId="7" fillId="0" borderId="7" xfId="0" applyNumberFormat="1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 wrapTex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177" fontId="16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0" fontId="18" fillId="0" borderId="0" xfId="0" applyFont="1" applyBorder="1" applyAlignment="1">
      <alignment horizontal="right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77" fontId="16" fillId="2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20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1"/>
  <sheetViews>
    <sheetView tabSelected="1" view="pageBreakPreview" zoomScaleNormal="100" zoomScaleSheetLayoutView="100" workbookViewId="0">
      <pane xSplit="2" ySplit="6" topLeftCell="C7" activePane="bottomRight" state="frozen"/>
      <selection/>
      <selection pane="topRight"/>
      <selection pane="bottomLeft"/>
      <selection pane="bottomRight" activeCell="A23" sqref="$A23:$XFD23"/>
    </sheetView>
  </sheetViews>
  <sheetFormatPr defaultColWidth="10" defaultRowHeight="13.8"/>
  <cols>
    <col min="1" max="1" width="9" style="65" hidden="1"/>
    <col min="2" max="2" width="26.6666666666667" style="65" customWidth="1"/>
    <col min="3" max="5" width="8.75" style="65" customWidth="1"/>
    <col min="6" max="6" width="13.6296296296296" style="65" customWidth="1"/>
    <col min="7" max="8" width="8.75" style="65" customWidth="1"/>
    <col min="9" max="12" width="12.1296296296296" style="65" customWidth="1"/>
    <col min="13" max="13" width="23.6666666666667" style="65" customWidth="1"/>
    <col min="14" max="14" width="9" style="65"/>
    <col min="15" max="16384" width="10" style="65"/>
  </cols>
  <sheetData>
    <row r="1" ht="28" customHeight="1" spans="1:13">
      <c r="A1" s="66">
        <v>0</v>
      </c>
      <c r="B1" s="67"/>
      <c r="M1" s="80" t="s">
        <v>0</v>
      </c>
    </row>
    <row r="2" ht="28" customHeight="1" spans="1:13">
      <c r="A2" s="66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</row>
    <row r="3" ht="27.85" customHeight="1" spans="1:13">
      <c r="A3" s="66">
        <v>0</v>
      </c>
      <c r="B3" s="4" t="s">
        <v>1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</row>
    <row r="4" ht="14.3" customHeight="1" spans="1:13">
      <c r="A4" s="66">
        <v>0</v>
      </c>
      <c r="B4" s="66"/>
      <c r="C4" s="66"/>
      <c r="D4" s="66"/>
      <c r="E4" s="66"/>
      <c r="F4" s="66"/>
      <c r="G4" s="66"/>
      <c r="H4" s="66"/>
      <c r="J4" s="66"/>
      <c r="K4" s="66"/>
      <c r="L4" s="66"/>
      <c r="M4" s="81" t="s">
        <v>2</v>
      </c>
    </row>
    <row r="5" s="64" customFormat="1" ht="33" customHeight="1" spans="1:13">
      <c r="A5" s="67">
        <v>0</v>
      </c>
      <c r="B5" s="70" t="s">
        <v>3</v>
      </c>
      <c r="C5" s="71"/>
      <c r="D5" s="71"/>
      <c r="E5" s="71"/>
      <c r="F5" s="71"/>
      <c r="G5" s="71"/>
      <c r="H5" s="72"/>
      <c r="I5" s="82" t="s">
        <v>4</v>
      </c>
      <c r="J5" s="83"/>
      <c r="K5" s="84" t="s">
        <v>5</v>
      </c>
      <c r="L5" s="85"/>
      <c r="M5" s="73" t="s">
        <v>6</v>
      </c>
    </row>
    <row r="6" s="64" customFormat="1" ht="33" customHeight="1" spans="1:13">
      <c r="A6" s="67">
        <v>0</v>
      </c>
      <c r="B6" s="73" t="s">
        <v>7</v>
      </c>
      <c r="C6" s="73" t="s">
        <v>8</v>
      </c>
      <c r="D6" s="73" t="s">
        <v>9</v>
      </c>
      <c r="E6" s="73" t="s">
        <v>10</v>
      </c>
      <c r="F6" s="73" t="s">
        <v>11</v>
      </c>
      <c r="G6" s="73" t="s">
        <v>12</v>
      </c>
      <c r="H6" s="73" t="s">
        <v>13</v>
      </c>
      <c r="I6" s="86"/>
      <c r="J6" s="87" t="s">
        <v>14</v>
      </c>
      <c r="K6" s="88"/>
      <c r="L6" s="89" t="s">
        <v>14</v>
      </c>
      <c r="M6" s="73"/>
    </row>
    <row r="7" s="64" customFormat="1" ht="104" customHeight="1" spans="1:14">
      <c r="A7" s="67" t="s">
        <v>15</v>
      </c>
      <c r="B7" s="74" t="s">
        <v>16</v>
      </c>
      <c r="C7" s="75">
        <v>147665</v>
      </c>
      <c r="D7" s="73" t="s">
        <v>17</v>
      </c>
      <c r="E7" s="73">
        <v>0.17</v>
      </c>
      <c r="F7" s="76">
        <v>43332</v>
      </c>
      <c r="G7" s="73" t="s">
        <v>18</v>
      </c>
      <c r="H7" s="73" t="s">
        <v>19</v>
      </c>
      <c r="I7" s="79">
        <f>0.02+0.5</f>
        <v>0.52</v>
      </c>
      <c r="J7" s="90">
        <v>0.17</v>
      </c>
      <c r="K7" s="79">
        <f>0.02+0.21</f>
        <v>0.23</v>
      </c>
      <c r="L7" s="90">
        <v>0.17</v>
      </c>
      <c r="M7" s="74"/>
      <c r="N7" s="67"/>
    </row>
    <row r="8" s="64" customFormat="1" ht="58" customHeight="1" spans="1:14">
      <c r="A8" s="67" t="s">
        <v>15</v>
      </c>
      <c r="B8" s="74" t="s">
        <v>20</v>
      </c>
      <c r="C8" s="75">
        <v>147578</v>
      </c>
      <c r="D8" s="73" t="s">
        <v>17</v>
      </c>
      <c r="E8" s="73">
        <v>0.47</v>
      </c>
      <c r="F8" s="76">
        <v>43369</v>
      </c>
      <c r="G8" s="73">
        <v>4.07</v>
      </c>
      <c r="H8" s="73" t="s">
        <v>19</v>
      </c>
      <c r="I8" s="79">
        <f>0.29+0.24</f>
        <v>0.53</v>
      </c>
      <c r="J8" s="90">
        <v>0.47</v>
      </c>
      <c r="K8" s="79">
        <f>0.29+0.22</f>
        <v>0.51</v>
      </c>
      <c r="L8" s="90">
        <v>0.47</v>
      </c>
      <c r="M8" s="74"/>
      <c r="N8" s="67"/>
    </row>
    <row r="9" s="64" customFormat="1" ht="116" customHeight="1" spans="1:14">
      <c r="A9" s="67" t="s">
        <v>15</v>
      </c>
      <c r="B9" s="74" t="s">
        <v>21</v>
      </c>
      <c r="C9" s="75">
        <v>157575</v>
      </c>
      <c r="D9" s="73" t="s">
        <v>17</v>
      </c>
      <c r="E9" s="73">
        <v>0.16</v>
      </c>
      <c r="F9" s="76">
        <v>43494</v>
      </c>
      <c r="G9" s="73">
        <v>3.38</v>
      </c>
      <c r="H9" s="73" t="s">
        <v>22</v>
      </c>
      <c r="I9" s="79">
        <f>0.02+0.02+0.02+0.1+0.5</f>
        <v>0.66</v>
      </c>
      <c r="J9" s="90">
        <f>0.02+0.02+0.02+0.02+0.08</f>
        <v>0.16</v>
      </c>
      <c r="K9" s="79">
        <f>0.02+0.02+0.02+0.03+0.21</f>
        <v>0.3</v>
      </c>
      <c r="L9" s="90">
        <v>0.16</v>
      </c>
      <c r="M9" s="74"/>
      <c r="N9" s="67"/>
    </row>
    <row r="10" s="64" customFormat="1" ht="52" customHeight="1" spans="1:14">
      <c r="A10" s="67" t="s">
        <v>15</v>
      </c>
      <c r="B10" s="74" t="s">
        <v>23</v>
      </c>
      <c r="C10" s="75">
        <v>104524</v>
      </c>
      <c r="D10" s="73" t="s">
        <v>17</v>
      </c>
      <c r="E10" s="73">
        <v>0.06</v>
      </c>
      <c r="F10" s="76">
        <v>43521</v>
      </c>
      <c r="G10" s="73">
        <v>3.38</v>
      </c>
      <c r="H10" s="73" t="s">
        <v>22</v>
      </c>
      <c r="I10" s="79">
        <v>0.08</v>
      </c>
      <c r="J10" s="90">
        <v>0.06</v>
      </c>
      <c r="K10" s="79">
        <v>0.07</v>
      </c>
      <c r="L10" s="90">
        <v>0.06</v>
      </c>
      <c r="M10" s="74"/>
      <c r="N10" s="67"/>
    </row>
    <row r="11" s="64" customFormat="1" ht="48" customHeight="1" spans="1:14">
      <c r="A11" s="67"/>
      <c r="B11" s="74" t="s">
        <v>24</v>
      </c>
      <c r="C11" s="75">
        <v>104628</v>
      </c>
      <c r="D11" s="73" t="s">
        <v>17</v>
      </c>
      <c r="E11" s="73">
        <v>0.19</v>
      </c>
      <c r="F11" s="76">
        <v>43619</v>
      </c>
      <c r="G11" s="73">
        <v>3.58</v>
      </c>
      <c r="H11" s="73" t="s">
        <v>19</v>
      </c>
      <c r="I11" s="79">
        <v>0.23</v>
      </c>
      <c r="J11" s="90">
        <v>0.19</v>
      </c>
      <c r="K11" s="79">
        <v>0.22</v>
      </c>
      <c r="L11" s="90">
        <v>0.19</v>
      </c>
      <c r="M11" s="74"/>
      <c r="N11" s="67"/>
    </row>
    <row r="12" s="64" customFormat="1" ht="89" customHeight="1" spans="1:14">
      <c r="A12" s="67"/>
      <c r="B12" s="74" t="s">
        <v>25</v>
      </c>
      <c r="C12" s="75">
        <v>160832</v>
      </c>
      <c r="D12" s="73" t="s">
        <v>17</v>
      </c>
      <c r="E12" s="73">
        <v>0.12</v>
      </c>
      <c r="F12" s="76">
        <v>44053</v>
      </c>
      <c r="G12" s="73">
        <v>3.26</v>
      </c>
      <c r="H12" s="73" t="s">
        <v>19</v>
      </c>
      <c r="I12" s="79">
        <v>1.38</v>
      </c>
      <c r="J12" s="90">
        <v>0.12</v>
      </c>
      <c r="K12" s="79">
        <v>1.22</v>
      </c>
      <c r="L12" s="90">
        <v>0.12</v>
      </c>
      <c r="M12" s="74"/>
      <c r="N12" s="67"/>
    </row>
    <row r="13" s="64" customFormat="1" ht="73" customHeight="1" spans="1:14">
      <c r="A13" s="67"/>
      <c r="B13" s="74" t="s">
        <v>26</v>
      </c>
      <c r="C13" s="75">
        <v>160832</v>
      </c>
      <c r="D13" s="73" t="s">
        <v>17</v>
      </c>
      <c r="E13" s="73">
        <v>0.13</v>
      </c>
      <c r="F13" s="76">
        <v>44053</v>
      </c>
      <c r="G13" s="73">
        <v>3.82</v>
      </c>
      <c r="H13" s="73" t="s">
        <v>27</v>
      </c>
      <c r="I13" s="79">
        <v>0.97</v>
      </c>
      <c r="J13" s="90">
        <v>0.13</v>
      </c>
      <c r="K13" s="79">
        <v>0.52</v>
      </c>
      <c r="L13" s="90">
        <v>0.13</v>
      </c>
      <c r="M13" s="74"/>
      <c r="N13" s="67"/>
    </row>
    <row r="14" s="64" customFormat="1" ht="67" customHeight="1" spans="1:14">
      <c r="A14" s="67"/>
      <c r="B14" s="74" t="s">
        <v>28</v>
      </c>
      <c r="C14" s="75" t="s">
        <v>29</v>
      </c>
      <c r="D14" s="73" t="s">
        <v>17</v>
      </c>
      <c r="E14" s="73">
        <v>0.13</v>
      </c>
      <c r="F14" s="76">
        <v>44326</v>
      </c>
      <c r="G14" s="73" t="s">
        <v>30</v>
      </c>
      <c r="H14" s="73" t="s">
        <v>19</v>
      </c>
      <c r="I14" s="79">
        <v>0.3945</v>
      </c>
      <c r="J14" s="90">
        <v>0.13</v>
      </c>
      <c r="K14" s="79">
        <v>0.13</v>
      </c>
      <c r="L14" s="90">
        <v>0.13</v>
      </c>
      <c r="M14" s="74"/>
      <c r="N14" s="67"/>
    </row>
    <row r="15" s="64" customFormat="1" ht="96" customHeight="1" spans="1:14">
      <c r="A15" s="67"/>
      <c r="B15" s="74" t="s">
        <v>31</v>
      </c>
      <c r="C15" s="75" t="s">
        <v>32</v>
      </c>
      <c r="D15" s="73" t="s">
        <v>17</v>
      </c>
      <c r="E15" s="73">
        <v>0.11</v>
      </c>
      <c r="F15" s="76">
        <v>44326</v>
      </c>
      <c r="G15" s="73" t="s">
        <v>33</v>
      </c>
      <c r="H15" s="73" t="s">
        <v>22</v>
      </c>
      <c r="I15" s="79">
        <v>0.8298</v>
      </c>
      <c r="J15" s="90">
        <v>0.11</v>
      </c>
      <c r="K15" s="79">
        <v>0.1215</v>
      </c>
      <c r="L15" s="90">
        <v>0.11</v>
      </c>
      <c r="M15" s="74"/>
      <c r="N15" s="67"/>
    </row>
    <row r="16" s="64" customFormat="1" ht="129" customHeight="1" spans="1:14">
      <c r="A16" s="67"/>
      <c r="B16" s="74" t="s">
        <v>34</v>
      </c>
      <c r="C16" s="75" t="s">
        <v>35</v>
      </c>
      <c r="D16" s="73" t="s">
        <v>17</v>
      </c>
      <c r="E16" s="77">
        <v>1.1488</v>
      </c>
      <c r="F16" s="76">
        <v>44740</v>
      </c>
      <c r="G16" s="73" t="s">
        <v>36</v>
      </c>
      <c r="H16" s="73" t="s">
        <v>22</v>
      </c>
      <c r="I16" s="79">
        <v>2.1248</v>
      </c>
      <c r="J16" s="90">
        <v>1.1488</v>
      </c>
      <c r="K16" s="79">
        <v>1.1488</v>
      </c>
      <c r="L16" s="90">
        <v>1.1488</v>
      </c>
      <c r="M16" s="91"/>
      <c r="N16" s="67"/>
    </row>
    <row r="17" s="64" customFormat="1" ht="123" customHeight="1" spans="1:14">
      <c r="A17" s="67"/>
      <c r="B17" s="78" t="s">
        <v>37</v>
      </c>
      <c r="C17" s="75" t="s">
        <v>38</v>
      </c>
      <c r="D17" s="73" t="s">
        <v>17</v>
      </c>
      <c r="E17" s="77">
        <v>0.2036</v>
      </c>
      <c r="F17" s="76">
        <v>44943</v>
      </c>
      <c r="G17" s="73" t="s">
        <v>39</v>
      </c>
      <c r="H17" s="73" t="s">
        <v>22</v>
      </c>
      <c r="I17" s="79">
        <v>2.6608</v>
      </c>
      <c r="J17" s="90">
        <v>2.138</v>
      </c>
      <c r="K17" s="79">
        <v>0.2036</v>
      </c>
      <c r="L17" s="90">
        <v>0.2036</v>
      </c>
      <c r="M17" s="74"/>
      <c r="N17" s="67"/>
    </row>
    <row r="18" s="64" customFormat="1" ht="58" customHeight="1" spans="1:14">
      <c r="A18" s="67"/>
      <c r="B18" s="74" t="s">
        <v>40</v>
      </c>
      <c r="C18" s="75" t="s">
        <v>41</v>
      </c>
      <c r="D18" s="73" t="s">
        <v>17</v>
      </c>
      <c r="E18" s="77">
        <v>0.0367</v>
      </c>
      <c r="F18" s="76">
        <v>45114</v>
      </c>
      <c r="G18" s="73" t="s">
        <v>42</v>
      </c>
      <c r="H18" s="73" t="s">
        <v>43</v>
      </c>
      <c r="I18" s="79">
        <v>2.649</v>
      </c>
      <c r="J18" s="90">
        <v>2.5614</v>
      </c>
      <c r="K18" s="79">
        <v>0.0367</v>
      </c>
      <c r="L18" s="90">
        <v>0.0367</v>
      </c>
      <c r="M18" s="74"/>
      <c r="N18" s="67"/>
    </row>
    <row r="19" s="64" customFormat="1" ht="58" customHeight="1" spans="1:14">
      <c r="A19" s="67"/>
      <c r="B19" s="74" t="s">
        <v>44</v>
      </c>
      <c r="C19" s="75" t="s">
        <v>45</v>
      </c>
      <c r="D19" s="73" t="s">
        <v>17</v>
      </c>
      <c r="E19" s="77">
        <v>0.0697</v>
      </c>
      <c r="F19" s="76">
        <v>45114</v>
      </c>
      <c r="G19" s="73" t="s">
        <v>46</v>
      </c>
      <c r="H19" s="73" t="s">
        <v>19</v>
      </c>
      <c r="I19" s="79">
        <v>2.5422</v>
      </c>
      <c r="J19" s="90">
        <v>2.4764</v>
      </c>
      <c r="K19" s="79">
        <v>0.0697</v>
      </c>
      <c r="L19" s="90">
        <v>0.0697</v>
      </c>
      <c r="M19" s="74"/>
      <c r="N19" s="67"/>
    </row>
    <row r="20" s="64" customFormat="1" ht="58" customHeight="1" spans="1:14">
      <c r="A20" s="67"/>
      <c r="B20" s="74" t="s">
        <v>47</v>
      </c>
      <c r="C20" s="75" t="s">
        <v>48</v>
      </c>
      <c r="D20" s="73" t="s">
        <v>49</v>
      </c>
      <c r="E20" s="77">
        <v>0.081</v>
      </c>
      <c r="F20" s="76" t="s">
        <v>50</v>
      </c>
      <c r="G20" s="73" t="s">
        <v>51</v>
      </c>
      <c r="H20" s="73" t="s">
        <v>52</v>
      </c>
      <c r="I20" s="79">
        <v>2.54</v>
      </c>
      <c r="J20" s="90">
        <v>2.4742</v>
      </c>
      <c r="K20" s="79">
        <v>0.081</v>
      </c>
      <c r="L20" s="90">
        <v>0.081</v>
      </c>
      <c r="M20" s="74"/>
      <c r="N20" s="67"/>
    </row>
    <row r="21" s="64" customFormat="1" ht="58" customHeight="1" spans="1:14">
      <c r="A21" s="67"/>
      <c r="B21" s="78" t="s">
        <v>53</v>
      </c>
      <c r="C21" s="75" t="s">
        <v>54</v>
      </c>
      <c r="D21" s="73" t="s">
        <v>49</v>
      </c>
      <c r="E21" s="77">
        <v>0.3404</v>
      </c>
      <c r="F21" s="76" t="s">
        <v>55</v>
      </c>
      <c r="G21" s="73" t="s">
        <v>56</v>
      </c>
      <c r="H21" s="73" t="s">
        <v>52</v>
      </c>
      <c r="I21" s="79">
        <v>2.54</v>
      </c>
      <c r="J21" s="90">
        <v>2.4742</v>
      </c>
      <c r="K21" s="79">
        <v>0.3404</v>
      </c>
      <c r="L21" s="90">
        <v>0.3404</v>
      </c>
      <c r="M21" s="74"/>
      <c r="N21" s="67"/>
    </row>
    <row r="22" s="64" customFormat="1" ht="58" customHeight="1" spans="1:14">
      <c r="A22" s="67"/>
      <c r="B22" s="74" t="s">
        <v>57</v>
      </c>
      <c r="C22" s="75" t="s">
        <v>58</v>
      </c>
      <c r="D22" s="73" t="s">
        <v>49</v>
      </c>
      <c r="E22" s="77">
        <v>0.189</v>
      </c>
      <c r="F22" s="76" t="s">
        <v>50</v>
      </c>
      <c r="G22" s="73" t="s">
        <v>59</v>
      </c>
      <c r="H22" s="73" t="s">
        <v>60</v>
      </c>
      <c r="I22" s="79">
        <v>2.6068</v>
      </c>
      <c r="J22" s="90">
        <v>2.541</v>
      </c>
      <c r="K22" s="79">
        <v>0.189</v>
      </c>
      <c r="L22" s="90">
        <v>0.189</v>
      </c>
      <c r="M22" s="91"/>
      <c r="N22" s="67"/>
    </row>
    <row r="23" s="64" customFormat="1" ht="78" customHeight="1" spans="1:16383">
      <c r="A23" s="74"/>
      <c r="B23" s="75" t="s">
        <v>61</v>
      </c>
      <c r="C23" s="73" t="s">
        <v>62</v>
      </c>
      <c r="D23" s="77" t="s">
        <v>49</v>
      </c>
      <c r="E23" s="76">
        <v>0.7689</v>
      </c>
      <c r="F23" s="73" t="s">
        <v>63</v>
      </c>
      <c r="G23" s="73" t="s">
        <v>64</v>
      </c>
      <c r="H23" s="79" t="s">
        <v>52</v>
      </c>
      <c r="I23" s="90">
        <v>7.024248</v>
      </c>
      <c r="J23" s="79">
        <v>5.544948</v>
      </c>
      <c r="K23" s="90">
        <v>0.7689</v>
      </c>
      <c r="L23" s="90">
        <v>0.7689</v>
      </c>
      <c r="M23" s="92"/>
      <c r="O23" s="93"/>
      <c r="XFC23" s="74"/>
    </row>
    <row r="24" s="64" customFormat="1" ht="72" customHeight="1" spans="1:16383">
      <c r="A24" s="74"/>
      <c r="B24" s="75" t="s">
        <v>65</v>
      </c>
      <c r="C24" s="73" t="s">
        <v>66</v>
      </c>
      <c r="D24" s="77" t="s">
        <v>49</v>
      </c>
      <c r="E24" s="76">
        <v>0.42</v>
      </c>
      <c r="F24" s="73" t="s">
        <v>67</v>
      </c>
      <c r="G24" s="73" t="s">
        <v>68</v>
      </c>
      <c r="H24" s="79" t="s">
        <v>52</v>
      </c>
      <c r="I24" s="90">
        <v>3.912133</v>
      </c>
      <c r="J24" s="79">
        <v>3.522133</v>
      </c>
      <c r="K24" s="90">
        <v>0.42</v>
      </c>
      <c r="L24" s="90">
        <v>0.42</v>
      </c>
      <c r="M24" s="92"/>
      <c r="O24" s="93"/>
      <c r="XFC24" s="74"/>
    </row>
    <row r="25" ht="15.6" spans="15:15">
      <c r="O25" s="93"/>
    </row>
    <row r="26" ht="15.6" spans="15:15">
      <c r="O26" s="93"/>
    </row>
    <row r="27" ht="15.6" spans="15:15">
      <c r="O27" s="93"/>
    </row>
    <row r="28" ht="15.6" spans="15:15">
      <c r="O28" s="93"/>
    </row>
    <row r="29" ht="15.6" spans="15:15">
      <c r="O29" s="93"/>
    </row>
    <row r="30" ht="15.6" spans="15:15">
      <c r="O30" s="93"/>
    </row>
    <row r="31" ht="15.6" spans="15:15">
      <c r="O31" s="93"/>
    </row>
    <row r="32" ht="15.6" spans="15:15">
      <c r="O32" s="93"/>
    </row>
    <row r="33" ht="15.6" spans="15:15">
      <c r="O33" s="93"/>
    </row>
    <row r="34" ht="15.6" spans="15:15">
      <c r="O34" s="93"/>
    </row>
    <row r="35" ht="15.6" spans="15:15">
      <c r="O35" s="93"/>
    </row>
    <row r="36" ht="15.6" spans="15:15">
      <c r="O36" s="93"/>
    </row>
    <row r="37" ht="15.6" spans="15:15">
      <c r="O37" s="93"/>
    </row>
    <row r="38" ht="15.6" spans="15:15">
      <c r="O38" s="93"/>
    </row>
    <row r="39" ht="15.6" spans="15:15">
      <c r="O39" s="93"/>
    </row>
    <row r="40" ht="15.6" spans="15:15">
      <c r="O40" s="93"/>
    </row>
    <row r="41" ht="15.6" spans="15:15">
      <c r="O41" s="93"/>
    </row>
  </sheetData>
  <autoFilter ref="A6:N24">
    <extLst/>
  </autoFilter>
  <mergeCells count="5">
    <mergeCell ref="B3:M3"/>
    <mergeCell ref="B5:H5"/>
    <mergeCell ref="I5:J5"/>
    <mergeCell ref="K5:L5"/>
    <mergeCell ref="M5:M6"/>
  </mergeCells>
  <printOptions horizontalCentered="1"/>
  <pageMargins left="0.393055555555556" right="0.393055555555556" top="0.393055555555556" bottom="0.393055555555556" header="0" footer="0"/>
  <pageSetup paperSize="9" scale="9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8"/>
  <sheetViews>
    <sheetView view="pageBreakPreview" zoomScaleNormal="100" zoomScaleSheetLayoutView="100" workbookViewId="0">
      <pane xSplit="2" ySplit="5" topLeftCell="C45" activePane="bottomRight" state="frozen"/>
      <selection/>
      <selection pane="topRight"/>
      <selection pane="bottomLeft"/>
      <selection pane="bottomRight" activeCell="F48" sqref="F48"/>
    </sheetView>
  </sheetViews>
  <sheetFormatPr defaultColWidth="10" defaultRowHeight="14.4"/>
  <cols>
    <col min="1" max="1" width="9" hidden="1"/>
    <col min="2" max="2" width="21.5555555555556" customWidth="1"/>
    <col min="3" max="5" width="9.12962962962963" customWidth="1"/>
    <col min="6" max="6" width="12.75" customWidth="1"/>
    <col min="7" max="8" width="9.12962962962963" customWidth="1"/>
    <col min="9" max="9" width="8.62962962962963" customWidth="1"/>
    <col min="10" max="14" width="9.12962962962963" customWidth="1"/>
    <col min="15" max="15" width="21.5555555555556" customWidth="1"/>
  </cols>
  <sheetData>
    <row r="1" ht="25" customHeight="1" spans="1:15">
      <c r="A1" s="1">
        <v>0</v>
      </c>
      <c r="B1" s="2"/>
      <c r="O1" s="3" t="s">
        <v>69</v>
      </c>
    </row>
    <row r="2" ht="27.85" customHeight="1" spans="1:15">
      <c r="A2" s="1">
        <v>0</v>
      </c>
      <c r="B2" s="4" t="s">
        <v>70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4.3" customHeight="1" spans="1:15">
      <c r="A3" s="1">
        <v>0</v>
      </c>
      <c r="B3" s="38"/>
      <c r="C3" s="38"/>
      <c r="D3" s="38"/>
      <c r="E3" s="38"/>
      <c r="F3" s="38"/>
      <c r="G3" s="38"/>
      <c r="H3" s="38"/>
      <c r="I3" s="22"/>
      <c r="J3" s="22"/>
      <c r="K3" s="38"/>
      <c r="L3" s="38"/>
      <c r="M3" s="38"/>
      <c r="N3" s="22"/>
      <c r="O3" s="46" t="s">
        <v>71</v>
      </c>
    </row>
    <row r="4" ht="30" customHeight="1" spans="1:15">
      <c r="A4" s="1">
        <v>0</v>
      </c>
      <c r="B4" s="20" t="s">
        <v>72</v>
      </c>
      <c r="C4" s="39"/>
      <c r="D4" s="39"/>
      <c r="E4" s="39"/>
      <c r="F4" s="39"/>
      <c r="G4" s="39"/>
      <c r="H4" s="40"/>
      <c r="I4" s="47" t="s">
        <v>73</v>
      </c>
      <c r="J4" s="48" t="s">
        <v>74</v>
      </c>
      <c r="K4" s="48"/>
      <c r="L4" s="49" t="s">
        <v>75</v>
      </c>
      <c r="M4" s="49"/>
      <c r="N4" s="50" t="s">
        <v>76</v>
      </c>
      <c r="O4" s="6" t="s">
        <v>77</v>
      </c>
    </row>
    <row r="5" ht="48" customHeight="1" spans="1:15">
      <c r="A5" s="1">
        <v>0</v>
      </c>
      <c r="B5" s="13" t="s">
        <v>78</v>
      </c>
      <c r="C5" s="13" t="s">
        <v>79</v>
      </c>
      <c r="D5" s="13" t="s">
        <v>80</v>
      </c>
      <c r="E5" s="13" t="s">
        <v>81</v>
      </c>
      <c r="F5" s="13" t="s">
        <v>82</v>
      </c>
      <c r="G5" s="13" t="s">
        <v>83</v>
      </c>
      <c r="H5" s="13" t="s">
        <v>84</v>
      </c>
      <c r="I5" s="51"/>
      <c r="J5" s="52"/>
      <c r="K5" s="53" t="s">
        <v>85</v>
      </c>
      <c r="L5" s="52"/>
      <c r="M5" s="53" t="s">
        <v>85</v>
      </c>
      <c r="N5" s="54"/>
      <c r="O5" s="6"/>
    </row>
    <row r="6" ht="66" customHeight="1" spans="1:15">
      <c r="A6" s="1" t="s">
        <v>15</v>
      </c>
      <c r="B6" s="10" t="s">
        <v>86</v>
      </c>
      <c r="C6" s="41">
        <v>157693</v>
      </c>
      <c r="D6" s="6" t="s">
        <v>87</v>
      </c>
      <c r="E6" s="21">
        <v>1</v>
      </c>
      <c r="F6" s="42">
        <v>43591</v>
      </c>
      <c r="G6" s="41">
        <v>3.46</v>
      </c>
      <c r="H6" s="6" t="s">
        <v>88</v>
      </c>
      <c r="I6" s="55" t="s">
        <v>89</v>
      </c>
      <c r="J6" s="56">
        <v>5.4</v>
      </c>
      <c r="K6" s="57">
        <v>1</v>
      </c>
      <c r="L6" s="57">
        <v>3.47</v>
      </c>
      <c r="M6" s="14">
        <v>1</v>
      </c>
      <c r="N6" s="58">
        <v>0.88</v>
      </c>
      <c r="O6" s="44"/>
    </row>
    <row r="7" ht="63" customHeight="1" spans="1:15">
      <c r="A7" s="1" t="s">
        <v>15</v>
      </c>
      <c r="B7" s="10" t="s">
        <v>90</v>
      </c>
      <c r="C7" s="41">
        <v>157915</v>
      </c>
      <c r="D7" s="6" t="s">
        <v>87</v>
      </c>
      <c r="E7" s="21">
        <v>1</v>
      </c>
      <c r="F7" s="42">
        <v>43672</v>
      </c>
      <c r="G7" s="41">
        <v>3.25</v>
      </c>
      <c r="H7" s="6" t="s">
        <v>88</v>
      </c>
      <c r="I7" s="55" t="s">
        <v>89</v>
      </c>
      <c r="J7" s="57">
        <v>5.24</v>
      </c>
      <c r="K7" s="57">
        <v>1</v>
      </c>
      <c r="L7" s="57">
        <v>2.86</v>
      </c>
      <c r="M7" s="14">
        <v>1</v>
      </c>
      <c r="N7" s="59"/>
      <c r="O7" s="44"/>
    </row>
    <row r="8" ht="66" customHeight="1" spans="1:15">
      <c r="A8" s="1"/>
      <c r="B8" s="10" t="s">
        <v>91</v>
      </c>
      <c r="C8" s="41" t="s">
        <v>92</v>
      </c>
      <c r="D8" s="41" t="s">
        <v>87</v>
      </c>
      <c r="E8" s="21">
        <v>1.25</v>
      </c>
      <c r="F8" s="43">
        <v>44357</v>
      </c>
      <c r="G8" s="41" t="s">
        <v>93</v>
      </c>
      <c r="H8" s="6" t="s">
        <v>88</v>
      </c>
      <c r="I8" s="60" t="s">
        <v>89</v>
      </c>
      <c r="J8" s="14">
        <v>10.565287</v>
      </c>
      <c r="K8" s="14">
        <v>4.535</v>
      </c>
      <c r="L8" s="14">
        <v>2.535</v>
      </c>
      <c r="M8" s="14">
        <v>1.25</v>
      </c>
      <c r="N8" s="59"/>
      <c r="O8" s="44"/>
    </row>
    <row r="9" ht="65" customHeight="1" spans="1:15">
      <c r="A9" s="1"/>
      <c r="B9" s="10" t="s">
        <v>94</v>
      </c>
      <c r="C9" s="41" t="s">
        <v>95</v>
      </c>
      <c r="D9" s="41" t="s">
        <v>87</v>
      </c>
      <c r="E9" s="21">
        <v>0.89</v>
      </c>
      <c r="F9" s="43">
        <v>44509</v>
      </c>
      <c r="G9" s="41" t="s">
        <v>96</v>
      </c>
      <c r="H9" s="6" t="s">
        <v>88</v>
      </c>
      <c r="I9" s="60" t="s">
        <v>89</v>
      </c>
      <c r="J9" s="14">
        <v>10.565287</v>
      </c>
      <c r="K9" s="14">
        <v>4.535</v>
      </c>
      <c r="L9" s="14">
        <v>2.535</v>
      </c>
      <c r="M9" s="14">
        <v>0.89</v>
      </c>
      <c r="N9" s="59"/>
      <c r="O9" s="44"/>
    </row>
    <row r="10" ht="72" customHeight="1" spans="1:15">
      <c r="A10" s="1"/>
      <c r="B10" s="10" t="s">
        <v>97</v>
      </c>
      <c r="C10" s="41" t="s">
        <v>98</v>
      </c>
      <c r="D10" s="41" t="s">
        <v>87</v>
      </c>
      <c r="E10" s="21">
        <v>0.135</v>
      </c>
      <c r="F10" s="43">
        <v>44728</v>
      </c>
      <c r="G10" s="41" t="s">
        <v>99</v>
      </c>
      <c r="H10" s="6" t="s">
        <v>88</v>
      </c>
      <c r="I10" s="60" t="s">
        <v>89</v>
      </c>
      <c r="J10" s="14">
        <v>10.565287</v>
      </c>
      <c r="K10" s="14">
        <v>4.535</v>
      </c>
      <c r="L10" s="14">
        <v>2.535</v>
      </c>
      <c r="M10" s="14">
        <v>0.135</v>
      </c>
      <c r="N10" s="59"/>
      <c r="O10" s="44"/>
    </row>
    <row r="11" ht="66" customHeight="1" spans="1:15">
      <c r="A11" s="1"/>
      <c r="B11" s="10" t="s">
        <v>100</v>
      </c>
      <c r="C11" s="41" t="s">
        <v>101</v>
      </c>
      <c r="D11" s="41" t="s">
        <v>87</v>
      </c>
      <c r="E11" s="21">
        <v>0.26</v>
      </c>
      <c r="F11" s="43">
        <v>44588</v>
      </c>
      <c r="G11" s="41" t="s">
        <v>59</v>
      </c>
      <c r="H11" s="6" t="s">
        <v>88</v>
      </c>
      <c r="I11" s="60" t="s">
        <v>89</v>
      </c>
      <c r="J11" s="14">
        <v>10.565287</v>
      </c>
      <c r="K11" s="14">
        <v>4.535</v>
      </c>
      <c r="L11" s="14">
        <v>2.535</v>
      </c>
      <c r="M11" s="14">
        <v>0.26</v>
      </c>
      <c r="N11" s="61"/>
      <c r="O11" s="44"/>
    </row>
    <row r="12" ht="72" customHeight="1" spans="1:15">
      <c r="A12" s="1" t="s">
        <v>15</v>
      </c>
      <c r="B12" s="44" t="s">
        <v>102</v>
      </c>
      <c r="C12" s="41">
        <v>160731</v>
      </c>
      <c r="D12" s="41" t="s">
        <v>103</v>
      </c>
      <c r="E12" s="21">
        <v>0.3</v>
      </c>
      <c r="F12" s="43">
        <v>43969</v>
      </c>
      <c r="G12" s="41">
        <v>2.93</v>
      </c>
      <c r="H12" s="6" t="s">
        <v>52</v>
      </c>
      <c r="I12" s="60" t="s">
        <v>104</v>
      </c>
      <c r="J12" s="14">
        <v>1.45</v>
      </c>
      <c r="K12" s="14">
        <v>0.6</v>
      </c>
      <c r="L12" s="14">
        <v>0.3</v>
      </c>
      <c r="M12" s="14">
        <v>0.3</v>
      </c>
      <c r="N12" s="62">
        <v>0</v>
      </c>
      <c r="O12" s="44"/>
    </row>
    <row r="13" ht="72" customHeight="1" spans="1:15">
      <c r="A13" s="1" t="s">
        <v>15</v>
      </c>
      <c r="B13" s="10" t="s">
        <v>105</v>
      </c>
      <c r="C13" s="41">
        <v>160739</v>
      </c>
      <c r="D13" s="41" t="s">
        <v>103</v>
      </c>
      <c r="E13" s="21">
        <v>0.5</v>
      </c>
      <c r="F13" s="43">
        <v>43969</v>
      </c>
      <c r="G13" s="41">
        <v>2.93</v>
      </c>
      <c r="H13" s="6" t="s">
        <v>52</v>
      </c>
      <c r="I13" s="60" t="s">
        <v>106</v>
      </c>
      <c r="J13" s="14">
        <v>1.54</v>
      </c>
      <c r="K13" s="14">
        <v>1</v>
      </c>
      <c r="L13" s="14">
        <v>0.5</v>
      </c>
      <c r="M13" s="14">
        <v>0.5</v>
      </c>
      <c r="N13" s="62">
        <v>0</v>
      </c>
      <c r="O13" s="44"/>
    </row>
    <row r="14" ht="66" customHeight="1" spans="1:15">
      <c r="A14" s="1"/>
      <c r="B14" s="10" t="s">
        <v>107</v>
      </c>
      <c r="C14" s="41" t="s">
        <v>108</v>
      </c>
      <c r="D14" s="41" t="s">
        <v>103</v>
      </c>
      <c r="E14" s="21">
        <v>0.4</v>
      </c>
      <c r="F14" s="43">
        <v>44357</v>
      </c>
      <c r="G14" s="41" t="s">
        <v>109</v>
      </c>
      <c r="H14" s="6" t="s">
        <v>52</v>
      </c>
      <c r="I14" s="60" t="s">
        <v>110</v>
      </c>
      <c r="J14" s="14">
        <v>1.944944</v>
      </c>
      <c r="K14" s="14">
        <v>0.9</v>
      </c>
      <c r="L14" s="14">
        <v>0.4</v>
      </c>
      <c r="M14" s="14">
        <v>0.4</v>
      </c>
      <c r="N14" s="62">
        <v>0.1</v>
      </c>
      <c r="O14" s="44"/>
    </row>
    <row r="15" ht="67" customHeight="1" spans="1:15">
      <c r="A15" s="1"/>
      <c r="B15" s="10" t="s">
        <v>111</v>
      </c>
      <c r="C15" s="41" t="s">
        <v>112</v>
      </c>
      <c r="D15" s="41" t="s">
        <v>103</v>
      </c>
      <c r="E15" s="21">
        <v>0.35</v>
      </c>
      <c r="F15" s="43">
        <v>44357</v>
      </c>
      <c r="G15" s="41" t="s">
        <v>113</v>
      </c>
      <c r="H15" s="6" t="s">
        <v>114</v>
      </c>
      <c r="I15" s="60" t="s">
        <v>115</v>
      </c>
      <c r="J15" s="14">
        <v>1.10735</v>
      </c>
      <c r="K15" s="14">
        <v>0.35</v>
      </c>
      <c r="L15" s="14">
        <v>0.35</v>
      </c>
      <c r="M15" s="14">
        <v>0.35</v>
      </c>
      <c r="N15" s="62">
        <v>0.2</v>
      </c>
      <c r="O15" s="44"/>
    </row>
    <row r="16" ht="72" customHeight="1" spans="1:15">
      <c r="A16" s="1"/>
      <c r="B16" s="10" t="s">
        <v>116</v>
      </c>
      <c r="C16" s="41" t="s">
        <v>117</v>
      </c>
      <c r="D16" s="41" t="s">
        <v>103</v>
      </c>
      <c r="E16" s="21">
        <v>0.55</v>
      </c>
      <c r="F16" s="43">
        <v>44497</v>
      </c>
      <c r="G16" s="41" t="s">
        <v>93</v>
      </c>
      <c r="H16" s="6" t="s">
        <v>52</v>
      </c>
      <c r="I16" s="60" t="s">
        <v>104</v>
      </c>
      <c r="J16" s="14">
        <v>2.996753</v>
      </c>
      <c r="K16" s="14">
        <v>1.65</v>
      </c>
      <c r="L16" s="14">
        <v>0.945</v>
      </c>
      <c r="M16" s="14">
        <v>0.55</v>
      </c>
      <c r="N16" s="62">
        <v>0</v>
      </c>
      <c r="O16" s="44"/>
    </row>
    <row r="17" ht="72" customHeight="1" spans="1:15">
      <c r="A17" s="1"/>
      <c r="B17" s="10" t="s">
        <v>118</v>
      </c>
      <c r="C17" s="41" t="s">
        <v>119</v>
      </c>
      <c r="D17" s="41" t="s">
        <v>103</v>
      </c>
      <c r="E17" s="21">
        <v>0.3</v>
      </c>
      <c r="F17" s="43">
        <v>44725</v>
      </c>
      <c r="G17" s="41" t="s">
        <v>120</v>
      </c>
      <c r="H17" s="6" t="s">
        <v>52</v>
      </c>
      <c r="I17" s="60" t="s">
        <v>121</v>
      </c>
      <c r="J17" s="14">
        <v>2.65</v>
      </c>
      <c r="K17" s="14">
        <v>1.2</v>
      </c>
      <c r="L17" s="14">
        <v>0.715</v>
      </c>
      <c r="M17" s="14">
        <v>0.3</v>
      </c>
      <c r="N17" s="62">
        <v>0</v>
      </c>
      <c r="O17" s="44"/>
    </row>
    <row r="18" ht="72" customHeight="1" spans="1:15">
      <c r="A18" s="1"/>
      <c r="B18" s="10" t="s">
        <v>122</v>
      </c>
      <c r="C18" s="41" t="s">
        <v>123</v>
      </c>
      <c r="D18" s="41" t="s">
        <v>103</v>
      </c>
      <c r="E18" s="21">
        <v>0.72</v>
      </c>
      <c r="F18" s="43">
        <v>44725</v>
      </c>
      <c r="G18" s="41" t="s">
        <v>120</v>
      </c>
      <c r="H18" s="6" t="s">
        <v>52</v>
      </c>
      <c r="I18" s="60" t="s">
        <v>124</v>
      </c>
      <c r="J18" s="14">
        <v>2.641</v>
      </c>
      <c r="K18" s="14">
        <v>1.82</v>
      </c>
      <c r="L18" s="14">
        <v>1.22</v>
      </c>
      <c r="M18" s="14">
        <v>0.72</v>
      </c>
      <c r="N18" s="62">
        <v>0</v>
      </c>
      <c r="O18" s="44"/>
    </row>
    <row r="19" ht="72" customHeight="1" spans="1:15">
      <c r="A19" s="1"/>
      <c r="B19" s="10" t="s">
        <v>125</v>
      </c>
      <c r="C19" s="41" t="s">
        <v>126</v>
      </c>
      <c r="D19" s="41" t="s">
        <v>103</v>
      </c>
      <c r="E19" s="21">
        <v>0.475</v>
      </c>
      <c r="F19" s="43">
        <v>44725</v>
      </c>
      <c r="G19" s="41" t="s">
        <v>127</v>
      </c>
      <c r="H19" s="6" t="s">
        <v>128</v>
      </c>
      <c r="I19" s="60" t="s">
        <v>129</v>
      </c>
      <c r="J19" s="14">
        <v>2.5</v>
      </c>
      <c r="K19" s="14">
        <v>1.1</v>
      </c>
      <c r="L19" s="14">
        <v>0.595</v>
      </c>
      <c r="M19" s="14">
        <v>0.475</v>
      </c>
      <c r="N19" s="62">
        <v>0</v>
      </c>
      <c r="O19" s="44"/>
    </row>
    <row r="20" ht="72" customHeight="1" spans="1:15">
      <c r="A20" s="1"/>
      <c r="B20" s="10" t="s">
        <v>130</v>
      </c>
      <c r="C20" s="41" t="s">
        <v>131</v>
      </c>
      <c r="D20" s="41" t="s">
        <v>103</v>
      </c>
      <c r="E20" s="21">
        <v>0.6</v>
      </c>
      <c r="F20" s="43">
        <v>44728</v>
      </c>
      <c r="G20" s="41" t="s">
        <v>132</v>
      </c>
      <c r="H20" s="6" t="s">
        <v>114</v>
      </c>
      <c r="I20" s="60" t="s">
        <v>133</v>
      </c>
      <c r="J20" s="14">
        <v>0.75</v>
      </c>
      <c r="K20" s="14">
        <v>0.6</v>
      </c>
      <c r="L20" s="14">
        <v>0.6</v>
      </c>
      <c r="M20" s="14">
        <v>0.6</v>
      </c>
      <c r="N20" s="62">
        <v>0</v>
      </c>
      <c r="O20" s="44"/>
    </row>
    <row r="21" ht="72" customHeight="1" spans="1:15">
      <c r="A21" s="1"/>
      <c r="B21" s="10" t="s">
        <v>134</v>
      </c>
      <c r="C21" s="41" t="s">
        <v>135</v>
      </c>
      <c r="D21" s="41" t="s">
        <v>103</v>
      </c>
      <c r="E21" s="21">
        <v>0.18</v>
      </c>
      <c r="F21" s="43">
        <v>44851</v>
      </c>
      <c r="G21" s="41" t="s">
        <v>136</v>
      </c>
      <c r="H21" s="6" t="s">
        <v>52</v>
      </c>
      <c r="I21" s="60" t="s">
        <v>121</v>
      </c>
      <c r="J21" s="14">
        <v>2.65</v>
      </c>
      <c r="K21" s="14">
        <v>1.2</v>
      </c>
      <c r="L21" s="14">
        <v>0.715</v>
      </c>
      <c r="M21" s="14">
        <v>0.18</v>
      </c>
      <c r="N21" s="62">
        <v>0</v>
      </c>
      <c r="O21" s="44"/>
    </row>
    <row r="22" ht="72" customHeight="1" spans="1:15">
      <c r="A22" s="1"/>
      <c r="B22" s="10" t="s">
        <v>137</v>
      </c>
      <c r="C22" s="41" t="s">
        <v>138</v>
      </c>
      <c r="D22" s="41" t="s">
        <v>103</v>
      </c>
      <c r="E22" s="21">
        <v>0.12</v>
      </c>
      <c r="F22" s="43">
        <v>44851</v>
      </c>
      <c r="G22" s="41" t="s">
        <v>139</v>
      </c>
      <c r="H22" s="6" t="s">
        <v>128</v>
      </c>
      <c r="I22" s="60" t="s">
        <v>129</v>
      </c>
      <c r="J22" s="14">
        <v>2.5</v>
      </c>
      <c r="K22" s="14">
        <v>1.1</v>
      </c>
      <c r="L22" s="14">
        <v>0.595</v>
      </c>
      <c r="M22" s="14">
        <v>0.12</v>
      </c>
      <c r="N22" s="62">
        <v>0</v>
      </c>
      <c r="O22" s="44"/>
    </row>
    <row r="23" ht="72" customHeight="1" spans="1:15">
      <c r="A23" s="1"/>
      <c r="B23" s="10" t="s">
        <v>140</v>
      </c>
      <c r="C23" s="41" t="s">
        <v>141</v>
      </c>
      <c r="D23" s="41" t="s">
        <v>142</v>
      </c>
      <c r="E23" s="21">
        <v>1.281</v>
      </c>
      <c r="F23" s="43">
        <v>44984</v>
      </c>
      <c r="G23" s="41" t="s">
        <v>143</v>
      </c>
      <c r="H23" s="6" t="s">
        <v>128</v>
      </c>
      <c r="I23" s="60" t="s">
        <v>144</v>
      </c>
      <c r="J23" s="14">
        <v>7.26</v>
      </c>
      <c r="K23" s="14">
        <v>5.6</v>
      </c>
      <c r="L23" s="14">
        <v>1.281</v>
      </c>
      <c r="M23" s="14">
        <v>1.281</v>
      </c>
      <c r="N23" s="62">
        <v>0.3385</v>
      </c>
      <c r="O23" s="44"/>
    </row>
    <row r="24" ht="99" customHeight="1" spans="1:15">
      <c r="A24" s="1"/>
      <c r="B24" s="10" t="s">
        <v>145</v>
      </c>
      <c r="C24" s="41" t="s">
        <v>146</v>
      </c>
      <c r="D24" s="41" t="s">
        <v>142</v>
      </c>
      <c r="E24" s="21">
        <v>0.819</v>
      </c>
      <c r="F24" s="45">
        <v>44943</v>
      </c>
      <c r="G24" s="41" t="s">
        <v>147</v>
      </c>
      <c r="H24" s="6" t="s">
        <v>128</v>
      </c>
      <c r="I24" s="60" t="s">
        <v>148</v>
      </c>
      <c r="J24" s="14">
        <v>8.32</v>
      </c>
      <c r="K24" s="14">
        <v>6.48</v>
      </c>
      <c r="L24" s="14">
        <v>0.819</v>
      </c>
      <c r="M24" s="14">
        <v>0.819</v>
      </c>
      <c r="N24" s="62">
        <v>0</v>
      </c>
      <c r="O24" s="44"/>
    </row>
    <row r="25" ht="96" customHeight="1" spans="1:15">
      <c r="A25" s="1"/>
      <c r="B25" s="10" t="s">
        <v>149</v>
      </c>
      <c r="C25" s="41" t="s">
        <v>150</v>
      </c>
      <c r="D25" s="41" t="s">
        <v>142</v>
      </c>
      <c r="E25" s="21">
        <v>1.4</v>
      </c>
      <c r="F25" s="45">
        <v>45153</v>
      </c>
      <c r="G25" s="41" t="s">
        <v>151</v>
      </c>
      <c r="H25" s="6" t="s">
        <v>128</v>
      </c>
      <c r="I25" s="60" t="s">
        <v>152</v>
      </c>
      <c r="J25" s="14">
        <v>3.9</v>
      </c>
      <c r="K25" s="14">
        <v>3.4</v>
      </c>
      <c r="L25" s="14">
        <v>1.4</v>
      </c>
      <c r="M25" s="14">
        <v>1.4</v>
      </c>
      <c r="N25" s="62">
        <v>0</v>
      </c>
      <c r="O25" s="44"/>
    </row>
    <row r="26" ht="72" customHeight="1" spans="1:15">
      <c r="A26" s="1"/>
      <c r="B26" s="10" t="s">
        <v>153</v>
      </c>
      <c r="C26" s="41" t="s">
        <v>154</v>
      </c>
      <c r="D26" s="41" t="s">
        <v>142</v>
      </c>
      <c r="E26" s="21">
        <v>0.6</v>
      </c>
      <c r="F26" s="45">
        <v>45153</v>
      </c>
      <c r="G26" s="41" t="s">
        <v>155</v>
      </c>
      <c r="H26" s="6" t="s">
        <v>114</v>
      </c>
      <c r="I26" s="60" t="s">
        <v>104</v>
      </c>
      <c r="J26" s="14">
        <v>1.8677</v>
      </c>
      <c r="K26" s="14">
        <v>1.2</v>
      </c>
      <c r="L26" s="14">
        <v>0.6</v>
      </c>
      <c r="M26" s="14">
        <v>0.6</v>
      </c>
      <c r="N26" s="62">
        <v>0</v>
      </c>
      <c r="O26" s="44"/>
    </row>
    <row r="27" ht="92" customHeight="1" spans="1:15">
      <c r="A27" s="1"/>
      <c r="B27" s="10" t="s">
        <v>156</v>
      </c>
      <c r="C27" s="41" t="s">
        <v>157</v>
      </c>
      <c r="D27" s="41" t="s">
        <v>142</v>
      </c>
      <c r="E27" s="21">
        <v>0.44</v>
      </c>
      <c r="F27" s="45">
        <v>45127</v>
      </c>
      <c r="G27" s="41" t="s">
        <v>46</v>
      </c>
      <c r="H27" s="6" t="s">
        <v>52</v>
      </c>
      <c r="I27" s="60" t="s">
        <v>158</v>
      </c>
      <c r="J27" s="14">
        <v>6.086753</v>
      </c>
      <c r="K27" s="14">
        <v>3.2</v>
      </c>
      <c r="L27" s="14">
        <v>0.44</v>
      </c>
      <c r="M27" s="14">
        <v>0.44</v>
      </c>
      <c r="N27" s="62">
        <v>0</v>
      </c>
      <c r="O27" s="44"/>
    </row>
    <row r="28" ht="72" customHeight="1" spans="1:15">
      <c r="A28" s="1"/>
      <c r="B28" s="10" t="s">
        <v>159</v>
      </c>
      <c r="C28" s="41" t="s">
        <v>160</v>
      </c>
      <c r="D28" s="41" t="s">
        <v>142</v>
      </c>
      <c r="E28" s="21">
        <v>0.1</v>
      </c>
      <c r="F28" s="45">
        <v>45127</v>
      </c>
      <c r="G28" s="41" t="s">
        <v>161</v>
      </c>
      <c r="H28" s="6" t="s">
        <v>114</v>
      </c>
      <c r="I28" s="60" t="s">
        <v>104</v>
      </c>
      <c r="J28" s="14">
        <v>1.8677</v>
      </c>
      <c r="K28" s="14">
        <v>1.2</v>
      </c>
      <c r="L28" s="14">
        <v>0.1</v>
      </c>
      <c r="M28" s="14">
        <v>0.1</v>
      </c>
      <c r="N28" s="62">
        <v>0</v>
      </c>
      <c r="O28" s="44"/>
    </row>
    <row r="29" ht="72" customHeight="1" spans="1:15">
      <c r="A29" s="1"/>
      <c r="B29" s="10" t="s">
        <v>162</v>
      </c>
      <c r="C29" s="41" t="s">
        <v>163</v>
      </c>
      <c r="D29" s="41" t="s">
        <v>142</v>
      </c>
      <c r="E29" s="21">
        <v>0.63</v>
      </c>
      <c r="F29" s="45">
        <v>44984</v>
      </c>
      <c r="G29" s="41" t="s">
        <v>96</v>
      </c>
      <c r="H29" s="6" t="s">
        <v>52</v>
      </c>
      <c r="I29" s="60" t="s">
        <v>164</v>
      </c>
      <c r="J29" s="14">
        <v>5.646753</v>
      </c>
      <c r="K29" s="14">
        <v>2.85</v>
      </c>
      <c r="L29" s="14">
        <v>0.63</v>
      </c>
      <c r="M29" s="14">
        <v>0.63</v>
      </c>
      <c r="N29" s="62">
        <v>0</v>
      </c>
      <c r="O29" s="44"/>
    </row>
    <row r="30" ht="72" customHeight="1" spans="1:15">
      <c r="A30" s="1"/>
      <c r="B30" s="10" t="s">
        <v>165</v>
      </c>
      <c r="C30" s="41" t="s">
        <v>166</v>
      </c>
      <c r="D30" s="41" t="s">
        <v>142</v>
      </c>
      <c r="E30" s="21">
        <v>0.9</v>
      </c>
      <c r="F30" s="45">
        <v>45127</v>
      </c>
      <c r="G30" s="41" t="s">
        <v>167</v>
      </c>
      <c r="H30" s="6" t="s">
        <v>128</v>
      </c>
      <c r="I30" s="60" t="s">
        <v>168</v>
      </c>
      <c r="J30" s="14">
        <v>5.76</v>
      </c>
      <c r="K30" s="14">
        <v>4.4</v>
      </c>
      <c r="L30" s="14">
        <v>0.9</v>
      </c>
      <c r="M30" s="14">
        <v>0.9</v>
      </c>
      <c r="N30" s="62">
        <v>0</v>
      </c>
      <c r="O30" s="44"/>
    </row>
    <row r="31" ht="72" customHeight="1" spans="1:15">
      <c r="A31" s="1"/>
      <c r="B31" s="10" t="s">
        <v>169</v>
      </c>
      <c r="C31" s="41" t="s">
        <v>170</v>
      </c>
      <c r="D31" s="41" t="s">
        <v>142</v>
      </c>
      <c r="E31" s="21">
        <v>0.7</v>
      </c>
      <c r="F31" s="45">
        <v>45428</v>
      </c>
      <c r="G31" s="41" t="s">
        <v>171</v>
      </c>
      <c r="H31" s="6" t="s">
        <v>128</v>
      </c>
      <c r="I31" s="60" t="s">
        <v>115</v>
      </c>
      <c r="J31" s="14">
        <v>4</v>
      </c>
      <c r="K31" s="14">
        <v>3.2</v>
      </c>
      <c r="L31" s="14">
        <v>0.7</v>
      </c>
      <c r="M31" s="14">
        <v>0.7</v>
      </c>
      <c r="N31" s="62">
        <v>0</v>
      </c>
      <c r="O31" s="44"/>
    </row>
    <row r="32" ht="72" customHeight="1" spans="1:15">
      <c r="A32" s="1"/>
      <c r="B32" s="10" t="s">
        <v>172</v>
      </c>
      <c r="C32" s="41" t="s">
        <v>173</v>
      </c>
      <c r="D32" s="41" t="s">
        <v>142</v>
      </c>
      <c r="E32" s="21">
        <v>0.5</v>
      </c>
      <c r="F32" s="45">
        <v>45428</v>
      </c>
      <c r="G32" s="41" t="s">
        <v>174</v>
      </c>
      <c r="H32" s="6" t="s">
        <v>114</v>
      </c>
      <c r="I32" s="60" t="s">
        <v>104</v>
      </c>
      <c r="J32" s="14">
        <v>1.8677</v>
      </c>
      <c r="K32" s="14">
        <v>1.2</v>
      </c>
      <c r="L32" s="14">
        <v>0.5</v>
      </c>
      <c r="M32" s="14">
        <v>0.5</v>
      </c>
      <c r="N32" s="62">
        <v>0</v>
      </c>
      <c r="O32" s="44"/>
    </row>
    <row r="33" ht="72" customHeight="1" spans="1:15">
      <c r="A33" s="1"/>
      <c r="B33" s="10" t="s">
        <v>175</v>
      </c>
      <c r="C33" s="41" t="s">
        <v>176</v>
      </c>
      <c r="D33" s="41" t="s">
        <v>142</v>
      </c>
      <c r="E33" s="21">
        <v>0.8</v>
      </c>
      <c r="F33" s="45">
        <v>45520</v>
      </c>
      <c r="G33" s="41" t="s">
        <v>177</v>
      </c>
      <c r="H33" s="6" t="s">
        <v>128</v>
      </c>
      <c r="I33" s="60" t="s">
        <v>178</v>
      </c>
      <c r="J33" s="14">
        <v>2.5</v>
      </c>
      <c r="K33" s="14">
        <v>2</v>
      </c>
      <c r="L33" s="14">
        <v>0.8</v>
      </c>
      <c r="M33" s="14">
        <v>0.8</v>
      </c>
      <c r="N33" s="62">
        <v>0</v>
      </c>
      <c r="O33" s="44"/>
    </row>
    <row r="34" ht="72" customHeight="1" spans="1:15">
      <c r="A34" s="1"/>
      <c r="B34" s="10" t="s">
        <v>179</v>
      </c>
      <c r="C34" s="41" t="s">
        <v>180</v>
      </c>
      <c r="D34" s="41" t="s">
        <v>142</v>
      </c>
      <c r="E34" s="21">
        <v>0.1</v>
      </c>
      <c r="F34" s="45">
        <v>45533</v>
      </c>
      <c r="G34" s="41" t="s">
        <v>181</v>
      </c>
      <c r="H34" s="6" t="s">
        <v>52</v>
      </c>
      <c r="I34" s="60" t="s">
        <v>121</v>
      </c>
      <c r="J34" s="14">
        <v>2.65</v>
      </c>
      <c r="K34" s="14">
        <v>1.2</v>
      </c>
      <c r="L34" s="14">
        <v>0.1</v>
      </c>
      <c r="M34" s="14">
        <v>0.1</v>
      </c>
      <c r="N34" s="62">
        <v>0</v>
      </c>
      <c r="O34" s="44"/>
    </row>
    <row r="35" ht="164" customHeight="1" spans="1:15">
      <c r="A35" s="1"/>
      <c r="B35" s="10" t="s">
        <v>182</v>
      </c>
      <c r="C35" s="41" t="s">
        <v>183</v>
      </c>
      <c r="D35" s="41" t="s">
        <v>142</v>
      </c>
      <c r="E35" s="21">
        <v>2.408</v>
      </c>
      <c r="F35" s="45">
        <v>45533</v>
      </c>
      <c r="G35" s="41" t="s">
        <v>184</v>
      </c>
      <c r="H35" s="6" t="s">
        <v>128</v>
      </c>
      <c r="I35" s="60" t="s">
        <v>185</v>
      </c>
      <c r="J35" s="14">
        <v>14.76</v>
      </c>
      <c r="K35" s="14">
        <v>11.42</v>
      </c>
      <c r="L35" s="14">
        <v>2.408</v>
      </c>
      <c r="M35" s="14">
        <v>2.408</v>
      </c>
      <c r="N35" s="62">
        <v>0</v>
      </c>
      <c r="O35" s="44"/>
    </row>
    <row r="36" ht="72" customHeight="1" spans="1:15">
      <c r="A36" s="1"/>
      <c r="B36" s="10" t="s">
        <v>186</v>
      </c>
      <c r="C36" s="41" t="s">
        <v>187</v>
      </c>
      <c r="D36" s="41" t="s">
        <v>142</v>
      </c>
      <c r="E36" s="21">
        <v>1.271</v>
      </c>
      <c r="F36" s="45">
        <v>45533</v>
      </c>
      <c r="G36" s="41" t="s">
        <v>181</v>
      </c>
      <c r="H36" s="6" t="s">
        <v>52</v>
      </c>
      <c r="I36" s="60" t="s">
        <v>188</v>
      </c>
      <c r="J36" s="14">
        <v>1.3454</v>
      </c>
      <c r="K36" s="14">
        <v>1.3454</v>
      </c>
      <c r="L36" s="14">
        <v>1.271</v>
      </c>
      <c r="M36" s="14">
        <v>1.271</v>
      </c>
      <c r="N36" s="62">
        <v>0</v>
      </c>
      <c r="O36" s="44"/>
    </row>
    <row r="37" ht="72" customHeight="1" spans="1:15">
      <c r="A37" s="1"/>
      <c r="B37" s="10" t="s">
        <v>189</v>
      </c>
      <c r="C37" s="41" t="s">
        <v>190</v>
      </c>
      <c r="D37" s="41" t="s">
        <v>142</v>
      </c>
      <c r="E37" s="21">
        <v>0.242</v>
      </c>
      <c r="F37" s="45">
        <v>45546</v>
      </c>
      <c r="G37" s="41" t="s">
        <v>191</v>
      </c>
      <c r="H37" s="6" t="s">
        <v>128</v>
      </c>
      <c r="I37" s="60" t="s">
        <v>192</v>
      </c>
      <c r="J37" s="14">
        <v>4.35</v>
      </c>
      <c r="K37" s="14">
        <v>3.442</v>
      </c>
      <c r="L37" s="14">
        <v>0.242</v>
      </c>
      <c r="M37" s="14">
        <v>0.242</v>
      </c>
      <c r="N37" s="62">
        <v>0</v>
      </c>
      <c r="O37" s="44"/>
    </row>
    <row r="38" ht="72" customHeight="1" spans="1:15">
      <c r="A38" s="1"/>
      <c r="B38" s="10" t="s">
        <v>193</v>
      </c>
      <c r="C38" s="41" t="s">
        <v>194</v>
      </c>
      <c r="D38" s="41" t="s">
        <v>142</v>
      </c>
      <c r="E38" s="21">
        <v>0.429</v>
      </c>
      <c r="F38" s="45">
        <v>45561</v>
      </c>
      <c r="G38" s="41" t="s">
        <v>195</v>
      </c>
      <c r="H38" s="6" t="s">
        <v>52</v>
      </c>
      <c r="I38" s="60" t="s">
        <v>188</v>
      </c>
      <c r="J38" s="14">
        <v>0.7299</v>
      </c>
      <c r="K38" s="14">
        <v>0.7299</v>
      </c>
      <c r="L38" s="14">
        <v>0.429</v>
      </c>
      <c r="M38" s="14">
        <v>0.429</v>
      </c>
      <c r="N38" s="62">
        <v>0</v>
      </c>
      <c r="O38" s="44"/>
    </row>
    <row r="39" ht="72" customHeight="1" spans="1:15">
      <c r="A39" s="1"/>
      <c r="B39" s="10" t="s">
        <v>196</v>
      </c>
      <c r="C39" s="41" t="s">
        <v>197</v>
      </c>
      <c r="D39" s="41" t="s">
        <v>142</v>
      </c>
      <c r="E39" s="21">
        <v>0.3</v>
      </c>
      <c r="F39" s="45" t="s">
        <v>198</v>
      </c>
      <c r="G39" s="41" t="s">
        <v>199</v>
      </c>
      <c r="H39" s="6" t="s">
        <v>200</v>
      </c>
      <c r="I39" s="60"/>
      <c r="J39" s="14">
        <v>1.6</v>
      </c>
      <c r="K39" s="14">
        <v>1.28</v>
      </c>
      <c r="L39" s="14">
        <v>0.3</v>
      </c>
      <c r="M39" s="14">
        <v>0.3</v>
      </c>
      <c r="N39" s="62">
        <v>0</v>
      </c>
      <c r="O39" s="44"/>
    </row>
    <row r="40" ht="72" customHeight="1" spans="1:15">
      <c r="A40" s="1"/>
      <c r="B40" s="10" t="s">
        <v>201</v>
      </c>
      <c r="C40" s="41" t="s">
        <v>202</v>
      </c>
      <c r="D40" s="41" t="s">
        <v>142</v>
      </c>
      <c r="E40" s="21">
        <v>0.29</v>
      </c>
      <c r="F40" s="45" t="s">
        <v>198</v>
      </c>
      <c r="G40" s="41" t="s">
        <v>64</v>
      </c>
      <c r="H40" s="6" t="s">
        <v>114</v>
      </c>
      <c r="I40" s="60" t="s">
        <v>203</v>
      </c>
      <c r="J40" s="14">
        <v>0.5</v>
      </c>
      <c r="K40" s="14">
        <v>0.4</v>
      </c>
      <c r="L40" s="14">
        <v>0.29</v>
      </c>
      <c r="M40" s="14">
        <v>0.29</v>
      </c>
      <c r="N40" s="62">
        <v>0</v>
      </c>
      <c r="O40" s="44"/>
    </row>
    <row r="41" ht="72" customHeight="1" spans="1:15">
      <c r="A41" s="1"/>
      <c r="B41" s="10" t="s">
        <v>204</v>
      </c>
      <c r="C41" s="41" t="s">
        <v>205</v>
      </c>
      <c r="D41" s="41" t="s">
        <v>206</v>
      </c>
      <c r="E41" s="21">
        <v>1.34</v>
      </c>
      <c r="F41" s="45" t="s">
        <v>198</v>
      </c>
      <c r="G41" s="41" t="s">
        <v>199</v>
      </c>
      <c r="H41" s="6" t="s">
        <v>200</v>
      </c>
      <c r="I41" s="60" t="s">
        <v>207</v>
      </c>
      <c r="J41" s="14">
        <v>1.9028</v>
      </c>
      <c r="K41" s="14">
        <v>1.9028</v>
      </c>
      <c r="L41" s="14">
        <v>6.2316113352</v>
      </c>
      <c r="M41" s="14">
        <v>1.34</v>
      </c>
      <c r="N41" s="62">
        <v>0</v>
      </c>
      <c r="O41" s="44"/>
    </row>
    <row r="42" ht="72" customHeight="1" spans="1:15">
      <c r="A42" s="1"/>
      <c r="B42" s="10" t="s">
        <v>208</v>
      </c>
      <c r="C42" s="41" t="s">
        <v>209</v>
      </c>
      <c r="D42" s="41" t="s">
        <v>142</v>
      </c>
      <c r="E42" s="21">
        <v>0.45</v>
      </c>
      <c r="F42" s="45" t="s">
        <v>198</v>
      </c>
      <c r="G42" s="41" t="s">
        <v>199</v>
      </c>
      <c r="H42" s="6" t="s">
        <v>128</v>
      </c>
      <c r="I42" s="60" t="s">
        <v>210</v>
      </c>
      <c r="J42" s="14">
        <v>4</v>
      </c>
      <c r="K42" s="14">
        <v>3.2</v>
      </c>
      <c r="L42" s="14">
        <v>1.0096</v>
      </c>
      <c r="M42" s="14">
        <v>0.45</v>
      </c>
      <c r="N42" s="62">
        <v>0</v>
      </c>
      <c r="O42" s="63"/>
    </row>
    <row r="43" ht="72" customHeight="1" spans="1:15">
      <c r="A43" s="1"/>
      <c r="B43" s="10" t="s">
        <v>211</v>
      </c>
      <c r="C43" s="41" t="s">
        <v>212</v>
      </c>
      <c r="D43" s="41" t="s">
        <v>142</v>
      </c>
      <c r="E43" s="21">
        <v>0.45</v>
      </c>
      <c r="F43" s="45" t="s">
        <v>213</v>
      </c>
      <c r="G43" s="41" t="s">
        <v>214</v>
      </c>
      <c r="H43" s="6" t="s">
        <v>60</v>
      </c>
      <c r="I43" s="60" t="s">
        <v>215</v>
      </c>
      <c r="J43" s="14">
        <v>0.814063</v>
      </c>
      <c r="K43" s="14">
        <v>0.45</v>
      </c>
      <c r="L43" s="14">
        <v>0.45</v>
      </c>
      <c r="M43" s="14">
        <v>0.45</v>
      </c>
      <c r="N43" s="62">
        <v>0</v>
      </c>
      <c r="O43" s="63"/>
    </row>
    <row r="44" ht="72" customHeight="1" spans="1:15">
      <c r="A44" s="1"/>
      <c r="B44" s="10" t="s">
        <v>216</v>
      </c>
      <c r="C44" s="41" t="s">
        <v>217</v>
      </c>
      <c r="D44" s="41" t="s">
        <v>206</v>
      </c>
      <c r="E44" s="21">
        <v>0.65</v>
      </c>
      <c r="F44" s="45" t="s">
        <v>218</v>
      </c>
      <c r="G44" s="41" t="s">
        <v>219</v>
      </c>
      <c r="H44" s="6" t="s">
        <v>200</v>
      </c>
      <c r="I44" s="60"/>
      <c r="J44" s="14">
        <v>0.65</v>
      </c>
      <c r="K44" s="14">
        <v>0.65</v>
      </c>
      <c r="L44" s="14">
        <v>0.65</v>
      </c>
      <c r="M44" s="14">
        <v>0.65</v>
      </c>
      <c r="N44" s="62">
        <v>0</v>
      </c>
      <c r="O44" s="44"/>
    </row>
    <row r="45" ht="72" customHeight="1" spans="1:15">
      <c r="A45" s="1"/>
      <c r="B45" s="10" t="s">
        <v>220</v>
      </c>
      <c r="C45" s="41" t="s">
        <v>221</v>
      </c>
      <c r="D45" s="41" t="s">
        <v>142</v>
      </c>
      <c r="E45" s="21">
        <v>0.42</v>
      </c>
      <c r="F45" s="45" t="s">
        <v>222</v>
      </c>
      <c r="G45" s="41" t="s">
        <v>223</v>
      </c>
      <c r="H45" s="6" t="s">
        <v>128</v>
      </c>
      <c r="I45" s="60" t="s">
        <v>210</v>
      </c>
      <c r="J45" s="14">
        <v>7.26</v>
      </c>
      <c r="K45" s="14">
        <v>5.6</v>
      </c>
      <c r="L45" s="14">
        <v>0.9796</v>
      </c>
      <c r="M45" s="14">
        <v>0.42</v>
      </c>
      <c r="N45" s="62">
        <v>0</v>
      </c>
      <c r="O45" s="44"/>
    </row>
    <row r="46" ht="72" customHeight="1" spans="1:15">
      <c r="A46" s="1"/>
      <c r="B46" s="10" t="s">
        <v>224</v>
      </c>
      <c r="C46" s="41" t="s">
        <v>225</v>
      </c>
      <c r="D46" s="41" t="s">
        <v>142</v>
      </c>
      <c r="E46" s="21">
        <v>0.7</v>
      </c>
      <c r="F46" s="45" t="s">
        <v>222</v>
      </c>
      <c r="G46" s="41" t="s">
        <v>226</v>
      </c>
      <c r="H46" s="6" t="s">
        <v>200</v>
      </c>
      <c r="I46" s="60" t="s">
        <v>227</v>
      </c>
      <c r="J46" s="14">
        <v>2.7</v>
      </c>
      <c r="K46" s="14">
        <v>2.16</v>
      </c>
      <c r="L46" s="14">
        <v>0.7</v>
      </c>
      <c r="M46" s="14">
        <v>0.7</v>
      </c>
      <c r="N46" s="62">
        <v>0</v>
      </c>
      <c r="O46" s="44"/>
    </row>
    <row r="47" ht="72" customHeight="1" spans="1:15">
      <c r="A47" s="1"/>
      <c r="B47" s="10" t="s">
        <v>228</v>
      </c>
      <c r="C47" s="41" t="s">
        <v>229</v>
      </c>
      <c r="D47" s="41" t="s">
        <v>142</v>
      </c>
      <c r="E47" s="21">
        <v>0.56</v>
      </c>
      <c r="F47" s="45" t="s">
        <v>63</v>
      </c>
      <c r="G47" s="41" t="s">
        <v>230</v>
      </c>
      <c r="H47" s="6" t="s">
        <v>200</v>
      </c>
      <c r="I47" s="60" t="s">
        <v>231</v>
      </c>
      <c r="J47" s="14">
        <v>2</v>
      </c>
      <c r="K47" s="14">
        <v>1.48</v>
      </c>
      <c r="L47" s="14">
        <v>0.56</v>
      </c>
      <c r="M47" s="14">
        <v>0.56</v>
      </c>
      <c r="N47" s="62">
        <v>0</v>
      </c>
      <c r="O47" s="44"/>
    </row>
    <row r="48" ht="72" customHeight="1" spans="1:15">
      <c r="A48" s="1"/>
      <c r="B48" s="10" t="s">
        <v>232</v>
      </c>
      <c r="C48" s="41" t="s">
        <v>233</v>
      </c>
      <c r="D48" s="41" t="s">
        <v>142</v>
      </c>
      <c r="E48" s="21">
        <v>1.6</v>
      </c>
      <c r="F48" s="45" t="s">
        <v>67</v>
      </c>
      <c r="G48" s="41" t="s">
        <v>234</v>
      </c>
      <c r="H48" s="6" t="s">
        <v>128</v>
      </c>
      <c r="I48" s="60" t="s">
        <v>235</v>
      </c>
      <c r="J48" s="14">
        <v>7.76</v>
      </c>
      <c r="K48" s="14">
        <v>5.82</v>
      </c>
      <c r="L48" s="14">
        <v>1.62</v>
      </c>
      <c r="M48" s="14">
        <v>1.6</v>
      </c>
      <c r="N48" s="62">
        <v>0</v>
      </c>
      <c r="O48" s="44"/>
    </row>
  </sheetData>
  <autoFilter ref="A5:O48">
    <extLst/>
  </autoFilter>
  <mergeCells count="8">
    <mergeCell ref="B2:O2"/>
    <mergeCell ref="B4:H4"/>
    <mergeCell ref="J4:K4"/>
    <mergeCell ref="L4:M4"/>
    <mergeCell ref="I4:I5"/>
    <mergeCell ref="N4:N5"/>
    <mergeCell ref="N6:N11"/>
    <mergeCell ref="O4:O5"/>
  </mergeCells>
  <pageMargins left="0.751388888888889" right="0.751388888888889" top="0.267361111111111" bottom="0.267361111111111" header="0" footer="0"/>
  <pageSetup paperSize="9" scale="85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0"/>
  <sheetViews>
    <sheetView topLeftCell="B1" workbookViewId="0">
      <pane ySplit="5" topLeftCell="A17" activePane="bottomLeft" state="frozen"/>
      <selection/>
      <selection pane="bottomLeft" activeCell="I12" sqref="I12"/>
    </sheetView>
  </sheetViews>
  <sheetFormatPr defaultColWidth="10" defaultRowHeight="14.4" outlineLevelCol="7"/>
  <cols>
    <col min="1" max="1" width="9" hidden="1"/>
    <col min="2" max="2" width="13.25" customWidth="1"/>
    <col min="3" max="3" width="20.25" customWidth="1"/>
    <col min="4" max="4" width="14.8796296296296" customWidth="1"/>
    <col min="5" max="5" width="9" hidden="1"/>
    <col min="6" max="6" width="28.25" customWidth="1"/>
    <col min="7" max="7" width="16.3796296296296" customWidth="1"/>
    <col min="8" max="8" width="0.12962962962963" customWidth="1"/>
    <col min="9" max="9" width="9.76851851851852" customWidth="1"/>
  </cols>
  <sheetData>
    <row r="1" ht="45" customHeight="1" spans="1:7">
      <c r="A1" s="1">
        <v>0</v>
      </c>
      <c r="B1" s="2"/>
      <c r="G1" s="3" t="s">
        <v>236</v>
      </c>
    </row>
    <row r="2" ht="42" customHeight="1" spans="1:7">
      <c r="A2" s="1">
        <v>0</v>
      </c>
      <c r="B2" s="4" t="s">
        <v>237</v>
      </c>
      <c r="C2" s="4"/>
      <c r="D2" s="4"/>
      <c r="E2" s="4"/>
      <c r="F2" s="4"/>
      <c r="G2" s="4"/>
    </row>
    <row r="3" ht="21" customHeight="1" spans="1:7">
      <c r="A3" s="1">
        <v>0</v>
      </c>
      <c r="B3" s="22"/>
      <c r="C3" s="22"/>
      <c r="D3" s="22"/>
      <c r="E3" s="22"/>
      <c r="F3" s="22"/>
      <c r="G3" s="5" t="s">
        <v>71</v>
      </c>
    </row>
    <row r="4" ht="27" customHeight="1" spans="1:7">
      <c r="A4" s="1">
        <v>0</v>
      </c>
      <c r="B4" s="6" t="s">
        <v>238</v>
      </c>
      <c r="C4" s="6" t="s">
        <v>239</v>
      </c>
      <c r="D4" s="6"/>
      <c r="E4" s="7"/>
      <c r="F4" s="6" t="s">
        <v>240</v>
      </c>
      <c r="G4" s="6"/>
    </row>
    <row r="5" ht="26" customHeight="1" spans="1:7">
      <c r="A5" s="1">
        <v>0</v>
      </c>
      <c r="B5" s="6"/>
      <c r="C5" s="6" t="s">
        <v>78</v>
      </c>
      <c r="D5" s="6" t="s">
        <v>241</v>
      </c>
      <c r="E5" s="7"/>
      <c r="F5" s="6" t="s">
        <v>242</v>
      </c>
      <c r="G5" s="6" t="s">
        <v>241</v>
      </c>
    </row>
    <row r="6" ht="20" customHeight="1" spans="1:7">
      <c r="A6" s="1">
        <v>0</v>
      </c>
      <c r="B6" s="6" t="s">
        <v>243</v>
      </c>
      <c r="C6" s="23"/>
      <c r="D6" s="9">
        <f>SUM(D7:D40)</f>
        <v>4.7993</v>
      </c>
      <c r="E6" s="24"/>
      <c r="F6" s="23"/>
      <c r="G6" s="9">
        <f>SUM(G7:G40)</f>
        <v>4.7996</v>
      </c>
    </row>
    <row r="7" ht="20" customHeight="1" spans="1:8">
      <c r="A7" s="1" t="s">
        <v>15</v>
      </c>
      <c r="B7" s="13">
        <v>1</v>
      </c>
      <c r="C7" s="10" t="s">
        <v>244</v>
      </c>
      <c r="D7" s="25">
        <v>0.47</v>
      </c>
      <c r="E7" s="23" t="s">
        <v>245</v>
      </c>
      <c r="F7" s="25" t="s">
        <v>246</v>
      </c>
      <c r="G7" s="25">
        <v>0.28</v>
      </c>
      <c r="H7" s="1" t="s">
        <v>247</v>
      </c>
    </row>
    <row r="8" ht="20" customHeight="1" spans="1:8">
      <c r="A8" s="1" t="s">
        <v>15</v>
      </c>
      <c r="B8" s="26"/>
      <c r="C8" s="10"/>
      <c r="D8" s="25"/>
      <c r="E8" s="23" t="s">
        <v>248</v>
      </c>
      <c r="F8" s="25" t="s">
        <v>249</v>
      </c>
      <c r="G8" s="25">
        <v>0.19</v>
      </c>
      <c r="H8" s="1" t="s">
        <v>250</v>
      </c>
    </row>
    <row r="9" ht="20" customHeight="1" spans="1:8">
      <c r="A9" s="1" t="s">
        <v>15</v>
      </c>
      <c r="B9" s="13">
        <v>2</v>
      </c>
      <c r="C9" s="10" t="s">
        <v>251</v>
      </c>
      <c r="D9" s="25">
        <v>0.17</v>
      </c>
      <c r="E9" s="23" t="s">
        <v>252</v>
      </c>
      <c r="F9" s="25" t="s">
        <v>246</v>
      </c>
      <c r="G9" s="25">
        <v>0.03</v>
      </c>
      <c r="H9" s="1" t="s">
        <v>253</v>
      </c>
    </row>
    <row r="10" ht="20" customHeight="1" spans="1:8">
      <c r="A10" s="1" t="s">
        <v>15</v>
      </c>
      <c r="B10" s="26"/>
      <c r="C10" s="10"/>
      <c r="D10" s="25"/>
      <c r="E10" s="23" t="s">
        <v>254</v>
      </c>
      <c r="F10" s="25" t="s">
        <v>255</v>
      </c>
      <c r="G10" s="25">
        <v>0.14</v>
      </c>
      <c r="H10" s="1" t="s">
        <v>256</v>
      </c>
    </row>
    <row r="11" ht="34" customHeight="1" spans="1:8">
      <c r="A11" s="1" t="s">
        <v>15</v>
      </c>
      <c r="B11" s="6">
        <v>3</v>
      </c>
      <c r="C11" s="10" t="s">
        <v>257</v>
      </c>
      <c r="D11" s="25">
        <v>0.19</v>
      </c>
      <c r="E11" s="23" t="s">
        <v>258</v>
      </c>
      <c r="F11" s="25" t="s">
        <v>249</v>
      </c>
      <c r="G11" s="25">
        <v>0.19</v>
      </c>
      <c r="H11" s="1" t="s">
        <v>259</v>
      </c>
    </row>
    <row r="12" ht="36" customHeight="1" spans="1:8">
      <c r="A12" s="1" t="s">
        <v>15</v>
      </c>
      <c r="B12" s="6">
        <v>4</v>
      </c>
      <c r="C12" s="10" t="s">
        <v>260</v>
      </c>
      <c r="D12" s="25">
        <v>0.06</v>
      </c>
      <c r="E12" s="23" t="s">
        <v>261</v>
      </c>
      <c r="F12" s="25" t="s">
        <v>249</v>
      </c>
      <c r="G12" s="25">
        <v>0.06</v>
      </c>
      <c r="H12" s="1" t="s">
        <v>262</v>
      </c>
    </row>
    <row r="13" ht="30" customHeight="1" spans="1:8">
      <c r="A13" s="1" t="s">
        <v>15</v>
      </c>
      <c r="B13" s="6">
        <v>5</v>
      </c>
      <c r="C13" s="10" t="s">
        <v>263</v>
      </c>
      <c r="D13" s="25">
        <v>0.16</v>
      </c>
      <c r="E13" s="23" t="s">
        <v>264</v>
      </c>
      <c r="F13" s="25" t="s">
        <v>255</v>
      </c>
      <c r="G13" s="25">
        <v>0.16</v>
      </c>
      <c r="H13" s="1" t="s">
        <v>265</v>
      </c>
    </row>
    <row r="14" ht="28" customHeight="1" spans="2:7">
      <c r="B14" s="13">
        <v>6</v>
      </c>
      <c r="C14" s="10" t="s">
        <v>266</v>
      </c>
      <c r="D14" s="25">
        <v>0.12</v>
      </c>
      <c r="E14" s="23"/>
      <c r="F14" s="25" t="s">
        <v>267</v>
      </c>
      <c r="G14" s="27">
        <v>0.02</v>
      </c>
    </row>
    <row r="15" spans="2:7">
      <c r="B15" s="26"/>
      <c r="C15" s="10"/>
      <c r="D15" s="25"/>
      <c r="E15" s="23"/>
      <c r="F15" s="25" t="s">
        <v>268</v>
      </c>
      <c r="G15" s="27">
        <v>0.1</v>
      </c>
    </row>
    <row r="16" ht="28.8" spans="2:7">
      <c r="B16" s="6">
        <v>7</v>
      </c>
      <c r="C16" s="10" t="s">
        <v>269</v>
      </c>
      <c r="D16" s="25">
        <v>0.13</v>
      </c>
      <c r="E16" s="23"/>
      <c r="F16" s="25" t="s">
        <v>268</v>
      </c>
      <c r="G16" s="25">
        <v>0.13</v>
      </c>
    </row>
    <row r="17" ht="43.2" spans="2:7">
      <c r="B17" s="6">
        <v>8</v>
      </c>
      <c r="C17" s="10" t="s">
        <v>270</v>
      </c>
      <c r="D17" s="25">
        <v>0.13</v>
      </c>
      <c r="E17" s="23" t="s">
        <v>245</v>
      </c>
      <c r="F17" s="25" t="s">
        <v>246</v>
      </c>
      <c r="G17" s="27">
        <v>0.1</v>
      </c>
    </row>
    <row r="18" spans="2:7">
      <c r="B18" s="6"/>
      <c r="C18" s="10"/>
      <c r="D18" s="25"/>
      <c r="E18" s="23"/>
      <c r="F18" s="25" t="s">
        <v>267</v>
      </c>
      <c r="G18" s="27">
        <v>0.02</v>
      </c>
    </row>
    <row r="19" spans="2:7">
      <c r="B19" s="6"/>
      <c r="C19" s="10"/>
      <c r="D19" s="25"/>
      <c r="E19" s="23"/>
      <c r="F19" s="25" t="s">
        <v>268</v>
      </c>
      <c r="G19" s="27">
        <v>0.01</v>
      </c>
    </row>
    <row r="20" ht="43.2" spans="2:7">
      <c r="B20" s="6">
        <v>9</v>
      </c>
      <c r="C20" s="10" t="s">
        <v>271</v>
      </c>
      <c r="D20" s="25">
        <v>0.11</v>
      </c>
      <c r="E20" s="23" t="s">
        <v>272</v>
      </c>
      <c r="F20" s="25" t="s">
        <v>246</v>
      </c>
      <c r="G20" s="27">
        <v>0.02</v>
      </c>
    </row>
    <row r="21" spans="2:7">
      <c r="B21" s="6"/>
      <c r="C21" s="10"/>
      <c r="D21" s="25"/>
      <c r="E21" s="23"/>
      <c r="F21" s="25" t="s">
        <v>249</v>
      </c>
      <c r="G21" s="27">
        <v>0.01</v>
      </c>
    </row>
    <row r="22" spans="2:7">
      <c r="B22" s="6"/>
      <c r="C22" s="10"/>
      <c r="D22" s="25"/>
      <c r="E22" s="23"/>
      <c r="F22" s="25" t="s">
        <v>267</v>
      </c>
      <c r="G22" s="27">
        <v>0.08</v>
      </c>
    </row>
    <row r="23" ht="28.8" spans="2:7">
      <c r="B23" s="6">
        <v>10</v>
      </c>
      <c r="C23" s="10" t="s">
        <v>273</v>
      </c>
      <c r="D23" s="25">
        <v>1.15</v>
      </c>
      <c r="E23" s="23"/>
      <c r="F23" s="25" t="s">
        <v>246</v>
      </c>
      <c r="G23" s="25">
        <v>1.15</v>
      </c>
    </row>
    <row r="24" spans="2:7">
      <c r="B24" s="13">
        <v>11</v>
      </c>
      <c r="C24" s="28" t="s">
        <v>274</v>
      </c>
      <c r="D24" s="29">
        <v>0.2036</v>
      </c>
      <c r="E24" s="23"/>
      <c r="F24" s="25" t="s">
        <v>249</v>
      </c>
      <c r="G24" s="25">
        <v>0.05</v>
      </c>
    </row>
    <row r="25" spans="2:7">
      <c r="B25" s="30"/>
      <c r="C25" s="31"/>
      <c r="D25" s="32"/>
      <c r="E25" s="23"/>
      <c r="F25" s="25" t="s">
        <v>275</v>
      </c>
      <c r="G25" s="27">
        <v>0.06</v>
      </c>
    </row>
    <row r="26" spans="2:7">
      <c r="B26" s="30"/>
      <c r="C26" s="31"/>
      <c r="D26" s="32"/>
      <c r="E26" s="23"/>
      <c r="F26" s="25" t="s">
        <v>267</v>
      </c>
      <c r="G26" s="27">
        <v>0.0159</v>
      </c>
    </row>
    <row r="27" spans="2:7">
      <c r="B27" s="30"/>
      <c r="C27" s="31"/>
      <c r="D27" s="32"/>
      <c r="E27" s="23"/>
      <c r="F27" s="25" t="s">
        <v>276</v>
      </c>
      <c r="G27" s="27">
        <v>0.07</v>
      </c>
    </row>
    <row r="28" spans="2:7">
      <c r="B28" s="26"/>
      <c r="C28" s="33"/>
      <c r="D28" s="34"/>
      <c r="E28" s="23"/>
      <c r="F28" s="25" t="s">
        <v>246</v>
      </c>
      <c r="G28" s="27">
        <v>0.0077</v>
      </c>
    </row>
    <row r="29" spans="2:7">
      <c r="B29" s="13">
        <v>12</v>
      </c>
      <c r="C29" s="28" t="s">
        <v>277</v>
      </c>
      <c r="D29" s="29">
        <v>0.0367</v>
      </c>
      <c r="E29" s="23"/>
      <c r="F29" s="25" t="s">
        <v>278</v>
      </c>
      <c r="G29" s="27">
        <v>0.0067</v>
      </c>
    </row>
    <row r="30" spans="2:7">
      <c r="B30" s="26"/>
      <c r="C30" s="33"/>
      <c r="D30" s="34"/>
      <c r="E30" s="23"/>
      <c r="F30" s="25" t="s">
        <v>276</v>
      </c>
      <c r="G30" s="27">
        <v>0.03</v>
      </c>
    </row>
    <row r="31" ht="28.8" spans="2:7">
      <c r="B31" s="6">
        <v>13</v>
      </c>
      <c r="C31" s="10" t="s">
        <v>279</v>
      </c>
      <c r="D31" s="27">
        <v>0.0697</v>
      </c>
      <c r="E31" s="23"/>
      <c r="F31" s="25" t="s">
        <v>278</v>
      </c>
      <c r="G31" s="27">
        <v>0.07</v>
      </c>
    </row>
    <row r="32" customFormat="1" ht="43.2" spans="2:7">
      <c r="B32" s="6">
        <v>14</v>
      </c>
      <c r="C32" s="10" t="s">
        <v>280</v>
      </c>
      <c r="D32" s="27">
        <v>0.3404</v>
      </c>
      <c r="E32" s="23" t="s">
        <v>281</v>
      </c>
      <c r="F32" s="25" t="s">
        <v>278</v>
      </c>
      <c r="G32" s="27">
        <v>0.3404</v>
      </c>
    </row>
    <row r="33" customFormat="1" ht="43.2" spans="2:7">
      <c r="B33" s="6">
        <v>15</v>
      </c>
      <c r="C33" s="10" t="s">
        <v>282</v>
      </c>
      <c r="D33" s="27">
        <v>0.081</v>
      </c>
      <c r="E33" s="23" t="s">
        <v>283</v>
      </c>
      <c r="F33" s="25" t="s">
        <v>278</v>
      </c>
      <c r="G33" s="27">
        <v>0.081</v>
      </c>
    </row>
    <row r="34" customFormat="1" spans="2:7">
      <c r="B34" s="13">
        <v>16</v>
      </c>
      <c r="C34" s="28" t="s">
        <v>284</v>
      </c>
      <c r="D34" s="29">
        <v>0.189</v>
      </c>
      <c r="E34" s="23"/>
      <c r="F34" s="25" t="s">
        <v>278</v>
      </c>
      <c r="G34" s="27">
        <v>0.18</v>
      </c>
    </row>
    <row r="35" customFormat="1" ht="43.2" spans="2:7">
      <c r="B35" s="26"/>
      <c r="C35" s="33"/>
      <c r="D35" s="34"/>
      <c r="E35" s="23" t="s">
        <v>285</v>
      </c>
      <c r="F35" s="25" t="s">
        <v>267</v>
      </c>
      <c r="G35" s="27">
        <f>D34-G34</f>
        <v>0.00900000000000001</v>
      </c>
    </row>
    <row r="36" s="22" customFormat="1" ht="22" customHeight="1" spans="2:7">
      <c r="B36" s="6">
        <v>17</v>
      </c>
      <c r="C36" s="28" t="s">
        <v>61</v>
      </c>
      <c r="D36" s="35">
        <v>0.7689</v>
      </c>
      <c r="E36" s="8"/>
      <c r="F36" s="25" t="s">
        <v>278</v>
      </c>
      <c r="G36" s="36">
        <v>0.0726</v>
      </c>
    </row>
    <row r="37" s="22" customFormat="1" ht="22" customHeight="1" spans="2:7">
      <c r="B37" s="6"/>
      <c r="C37" s="33"/>
      <c r="D37" s="35"/>
      <c r="E37" s="8"/>
      <c r="F37" s="25" t="s">
        <v>246</v>
      </c>
      <c r="G37" s="36">
        <v>0.6963</v>
      </c>
    </row>
    <row r="38" spans="2:7">
      <c r="B38" s="37">
        <v>18</v>
      </c>
      <c r="C38" s="10" t="s">
        <v>65</v>
      </c>
      <c r="D38" s="35">
        <v>0.42</v>
      </c>
      <c r="E38" s="37"/>
      <c r="F38" s="25" t="s">
        <v>278</v>
      </c>
      <c r="G38" s="27">
        <v>0.29</v>
      </c>
    </row>
    <row r="39" spans="2:7">
      <c r="B39" s="37"/>
      <c r="C39" s="10"/>
      <c r="D39" s="35"/>
      <c r="E39" s="37"/>
      <c r="F39" s="25" t="s">
        <v>246</v>
      </c>
      <c r="G39" s="27">
        <v>0.06</v>
      </c>
    </row>
    <row r="40" spans="2:7">
      <c r="B40" s="37"/>
      <c r="C40" s="10"/>
      <c r="D40" s="35"/>
      <c r="E40" s="37"/>
      <c r="F40" s="25" t="s">
        <v>268</v>
      </c>
      <c r="G40" s="36">
        <v>0.07</v>
      </c>
    </row>
  </sheetData>
  <mergeCells count="34">
    <mergeCell ref="B2:G2"/>
    <mergeCell ref="C4:D4"/>
    <mergeCell ref="F4:G4"/>
    <mergeCell ref="B4:B5"/>
    <mergeCell ref="B7:B8"/>
    <mergeCell ref="B9:B10"/>
    <mergeCell ref="B14:B15"/>
    <mergeCell ref="B17:B19"/>
    <mergeCell ref="B20:B22"/>
    <mergeCell ref="B24:B28"/>
    <mergeCell ref="B29:B30"/>
    <mergeCell ref="B34:B35"/>
    <mergeCell ref="B36:B37"/>
    <mergeCell ref="B38:B40"/>
    <mergeCell ref="C7:C8"/>
    <mergeCell ref="C9:C10"/>
    <mergeCell ref="C14:C15"/>
    <mergeCell ref="C17:C19"/>
    <mergeCell ref="C20:C22"/>
    <mergeCell ref="C24:C28"/>
    <mergeCell ref="C29:C30"/>
    <mergeCell ref="C34:C35"/>
    <mergeCell ref="C36:C37"/>
    <mergeCell ref="C38:C40"/>
    <mergeCell ref="D7:D8"/>
    <mergeCell ref="D9:D10"/>
    <mergeCell ref="D14:D15"/>
    <mergeCell ref="D17:D19"/>
    <mergeCell ref="D20:D22"/>
    <mergeCell ref="D24:D28"/>
    <mergeCell ref="D29:D30"/>
    <mergeCell ref="D34:D35"/>
    <mergeCell ref="D36:D37"/>
    <mergeCell ref="D38:D40"/>
  </mergeCells>
  <pageMargins left="0.751388888888889" right="0.751388888888889" top="0.267361111111111" bottom="0.267361111111111" header="0" footer="0"/>
  <pageSetup paperSize="9" scale="88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9"/>
  <sheetViews>
    <sheetView topLeftCell="B42" workbookViewId="0">
      <selection activeCell="C60" sqref="C60"/>
    </sheetView>
  </sheetViews>
  <sheetFormatPr defaultColWidth="10" defaultRowHeight="14.4" outlineLevelCol="6"/>
  <cols>
    <col min="1" max="1" width="9" hidden="1"/>
    <col min="2" max="2" width="12.25" customWidth="1"/>
    <col min="3" max="3" width="59.6666666666667" customWidth="1"/>
    <col min="4" max="4" width="15.75" customWidth="1"/>
    <col min="5" max="5" width="9" hidden="1"/>
    <col min="6" max="6" width="27.8148148148148" customWidth="1"/>
    <col min="7" max="7" width="14" customWidth="1"/>
    <col min="8" max="8" width="9.76851851851852" customWidth="1"/>
  </cols>
  <sheetData>
    <row r="1" ht="33" customHeight="1" spans="1:7">
      <c r="A1" s="1">
        <v>0</v>
      </c>
      <c r="B1" s="2"/>
      <c r="G1" s="3" t="s">
        <v>286</v>
      </c>
    </row>
    <row r="2" ht="45" customHeight="1" spans="1:7">
      <c r="A2" s="1">
        <v>0</v>
      </c>
      <c r="B2" s="4" t="s">
        <v>287</v>
      </c>
      <c r="C2" s="4"/>
      <c r="D2" s="4"/>
      <c r="E2" s="4"/>
      <c r="F2" s="4"/>
      <c r="G2" s="4"/>
    </row>
    <row r="3" ht="20" customHeight="1" spans="1:7">
      <c r="A3" s="1">
        <v>0</v>
      </c>
      <c r="G3" s="5" t="s">
        <v>71</v>
      </c>
    </row>
    <row r="4" ht="19.9" customHeight="1" spans="1:7">
      <c r="A4" s="1">
        <v>0</v>
      </c>
      <c r="B4" s="6" t="s">
        <v>238</v>
      </c>
      <c r="C4" s="6" t="s">
        <v>288</v>
      </c>
      <c r="D4" s="6"/>
      <c r="E4" s="7"/>
      <c r="F4" s="6" t="s">
        <v>289</v>
      </c>
      <c r="G4" s="6"/>
    </row>
    <row r="5" ht="19.9" customHeight="1" spans="1:7">
      <c r="A5" s="1">
        <v>0</v>
      </c>
      <c r="B5" s="6"/>
      <c r="C5" s="6" t="s">
        <v>78</v>
      </c>
      <c r="D5" s="6" t="s">
        <v>241</v>
      </c>
      <c r="E5" s="7"/>
      <c r="F5" s="6" t="s">
        <v>242</v>
      </c>
      <c r="G5" s="6" t="s">
        <v>241</v>
      </c>
    </row>
    <row r="6" ht="24" customHeight="1" spans="1:7">
      <c r="A6" s="1">
        <v>0</v>
      </c>
      <c r="B6" s="6" t="s">
        <v>243</v>
      </c>
      <c r="C6" s="8"/>
      <c r="D6" s="9">
        <f>SUM(D7:D49)</f>
        <v>28.41</v>
      </c>
      <c r="E6" s="8"/>
      <c r="F6" s="8"/>
      <c r="G6" s="9">
        <f>SUM(G7:G49)</f>
        <v>28.41</v>
      </c>
    </row>
    <row r="7" ht="36" customHeight="1" spans="1:7">
      <c r="A7" s="1" t="s">
        <v>15</v>
      </c>
      <c r="B7" s="6">
        <v>1</v>
      </c>
      <c r="C7" s="10" t="s">
        <v>90</v>
      </c>
      <c r="D7" s="11">
        <v>1</v>
      </c>
      <c r="E7" s="12" t="s">
        <v>290</v>
      </c>
      <c r="F7" s="13" t="s">
        <v>278</v>
      </c>
      <c r="G7" s="11">
        <v>1</v>
      </c>
    </row>
    <row r="8" ht="36" customHeight="1" spans="1:7">
      <c r="A8" s="1" t="s">
        <v>15</v>
      </c>
      <c r="B8" s="6">
        <v>2</v>
      </c>
      <c r="C8" s="10" t="s">
        <v>86</v>
      </c>
      <c r="D8" s="11">
        <v>1</v>
      </c>
      <c r="E8" s="12" t="s">
        <v>291</v>
      </c>
      <c r="F8" s="13" t="s">
        <v>278</v>
      </c>
      <c r="G8" s="11">
        <v>1</v>
      </c>
    </row>
    <row r="9" ht="36" customHeight="1" spans="1:7">
      <c r="A9" s="1" t="s">
        <v>15</v>
      </c>
      <c r="B9" s="6">
        <v>3</v>
      </c>
      <c r="C9" s="10" t="s">
        <v>102</v>
      </c>
      <c r="D9" s="14">
        <v>0.3</v>
      </c>
      <c r="E9" s="12" t="s">
        <v>292</v>
      </c>
      <c r="F9" s="13" t="s">
        <v>278</v>
      </c>
      <c r="G9" s="14">
        <v>0.3</v>
      </c>
    </row>
    <row r="10" ht="36" customHeight="1" spans="1:7">
      <c r="A10" s="1" t="s">
        <v>15</v>
      </c>
      <c r="B10" s="6">
        <v>4</v>
      </c>
      <c r="C10" s="10" t="s">
        <v>105</v>
      </c>
      <c r="D10" s="14">
        <v>0.5</v>
      </c>
      <c r="E10" s="12" t="s">
        <v>293</v>
      </c>
      <c r="F10" s="13" t="s">
        <v>278</v>
      </c>
      <c r="G10" s="14">
        <v>0.5</v>
      </c>
    </row>
    <row r="11" ht="36" customHeight="1" spans="1:7">
      <c r="A11" s="1" t="s">
        <v>15</v>
      </c>
      <c r="B11" s="6">
        <v>5</v>
      </c>
      <c r="C11" s="10" t="s">
        <v>107</v>
      </c>
      <c r="D11" s="15">
        <v>0.4</v>
      </c>
      <c r="E11" s="16" t="s">
        <v>294</v>
      </c>
      <c r="F11" s="6" t="s">
        <v>295</v>
      </c>
      <c r="G11" s="15">
        <v>0.4</v>
      </c>
    </row>
    <row r="12" ht="36" customHeight="1" spans="1:7">
      <c r="A12" s="1" t="s">
        <v>15</v>
      </c>
      <c r="B12" s="6">
        <v>6</v>
      </c>
      <c r="C12" s="10" t="s">
        <v>111</v>
      </c>
      <c r="D12" s="17">
        <v>0.35</v>
      </c>
      <c r="E12" s="18" t="s">
        <v>296</v>
      </c>
      <c r="F12" s="6" t="s">
        <v>295</v>
      </c>
      <c r="G12" s="17">
        <v>0.35</v>
      </c>
    </row>
    <row r="13" ht="36" customHeight="1" spans="2:7">
      <c r="B13" s="6">
        <v>7</v>
      </c>
      <c r="C13" s="10" t="s">
        <v>91</v>
      </c>
      <c r="D13" s="19">
        <v>1.25</v>
      </c>
      <c r="E13" s="20" t="s">
        <v>297</v>
      </c>
      <c r="F13" s="6" t="s">
        <v>278</v>
      </c>
      <c r="G13" s="19">
        <v>1.25</v>
      </c>
    </row>
    <row r="14" ht="36" customHeight="1" spans="2:7">
      <c r="B14" s="6">
        <v>8</v>
      </c>
      <c r="C14" s="10" t="s">
        <v>116</v>
      </c>
      <c r="D14" s="19">
        <v>0.55</v>
      </c>
      <c r="E14" s="20" t="s">
        <v>298</v>
      </c>
      <c r="F14" s="6" t="s">
        <v>295</v>
      </c>
      <c r="G14" s="19">
        <v>0.55</v>
      </c>
    </row>
    <row r="15" ht="36" customHeight="1" spans="2:7">
      <c r="B15" s="6">
        <v>9</v>
      </c>
      <c r="C15" s="10" t="s">
        <v>94</v>
      </c>
      <c r="D15" s="19">
        <v>0.89</v>
      </c>
      <c r="E15" s="20" t="s">
        <v>299</v>
      </c>
      <c r="F15" s="6" t="s">
        <v>278</v>
      </c>
      <c r="G15" s="19">
        <v>0.89</v>
      </c>
    </row>
    <row r="16" ht="36" customHeight="1" spans="2:7">
      <c r="B16" s="6">
        <v>10</v>
      </c>
      <c r="C16" s="10" t="s">
        <v>100</v>
      </c>
      <c r="D16" s="19">
        <v>0.26</v>
      </c>
      <c r="E16" s="20"/>
      <c r="F16" s="6" t="s">
        <v>278</v>
      </c>
      <c r="G16" s="19">
        <v>0.26</v>
      </c>
    </row>
    <row r="17" ht="36" customHeight="1" spans="2:7">
      <c r="B17" s="6">
        <v>11</v>
      </c>
      <c r="C17" s="10" t="s">
        <v>118</v>
      </c>
      <c r="D17" s="19">
        <v>0.3</v>
      </c>
      <c r="E17" s="20"/>
      <c r="F17" s="6" t="s">
        <v>295</v>
      </c>
      <c r="G17" s="19">
        <v>0.3</v>
      </c>
    </row>
    <row r="18" ht="36" customHeight="1" spans="2:7">
      <c r="B18" s="6">
        <v>12</v>
      </c>
      <c r="C18" s="10" t="s">
        <v>122</v>
      </c>
      <c r="D18" s="19">
        <v>0.72</v>
      </c>
      <c r="E18" s="20"/>
      <c r="F18" s="6" t="s">
        <v>295</v>
      </c>
      <c r="G18" s="19">
        <v>0.72</v>
      </c>
    </row>
    <row r="19" ht="36" customHeight="1" spans="2:7">
      <c r="B19" s="6">
        <v>13</v>
      </c>
      <c r="C19" s="10" t="s">
        <v>125</v>
      </c>
      <c r="D19" s="19">
        <v>0.475</v>
      </c>
      <c r="E19" s="20"/>
      <c r="F19" s="6" t="s">
        <v>295</v>
      </c>
      <c r="G19" s="19">
        <v>0.475</v>
      </c>
    </row>
    <row r="20" ht="36" customHeight="1" spans="2:7">
      <c r="B20" s="6">
        <v>14</v>
      </c>
      <c r="C20" s="10" t="s">
        <v>130</v>
      </c>
      <c r="D20" s="19">
        <v>0.6</v>
      </c>
      <c r="E20" s="20"/>
      <c r="F20" s="6" t="s">
        <v>295</v>
      </c>
      <c r="G20" s="19">
        <v>0.6</v>
      </c>
    </row>
    <row r="21" ht="36" customHeight="1" spans="2:7">
      <c r="B21" s="6">
        <v>15</v>
      </c>
      <c r="C21" s="10" t="s">
        <v>97</v>
      </c>
      <c r="D21" s="19">
        <v>0.135</v>
      </c>
      <c r="E21" s="20"/>
      <c r="F21" s="6" t="s">
        <v>278</v>
      </c>
      <c r="G21" s="19">
        <v>0.135</v>
      </c>
    </row>
    <row r="22" ht="36" customHeight="1" spans="2:7">
      <c r="B22" s="6">
        <v>16</v>
      </c>
      <c r="C22" s="10" t="s">
        <v>134</v>
      </c>
      <c r="D22" s="19">
        <v>0.18</v>
      </c>
      <c r="E22" s="20"/>
      <c r="F22" s="6" t="s">
        <v>295</v>
      </c>
      <c r="G22" s="19">
        <v>0.18</v>
      </c>
    </row>
    <row r="23" ht="36" customHeight="1" spans="2:7">
      <c r="B23" s="6">
        <v>17</v>
      </c>
      <c r="C23" s="10" t="s">
        <v>137</v>
      </c>
      <c r="D23" s="19">
        <v>0.12</v>
      </c>
      <c r="E23" s="20"/>
      <c r="F23" s="6" t="s">
        <v>295</v>
      </c>
      <c r="G23" s="19">
        <v>0.12</v>
      </c>
    </row>
    <row r="24" ht="36" customHeight="1" spans="2:7">
      <c r="B24" s="6">
        <v>18</v>
      </c>
      <c r="C24" s="10" t="s">
        <v>140</v>
      </c>
      <c r="D24" s="21">
        <v>1.281</v>
      </c>
      <c r="E24" s="20"/>
      <c r="F24" s="6" t="s">
        <v>295</v>
      </c>
      <c r="G24" s="21">
        <v>1.281</v>
      </c>
    </row>
    <row r="25" ht="36" customHeight="1" spans="2:7">
      <c r="B25" s="6">
        <v>19</v>
      </c>
      <c r="C25" s="10" t="s">
        <v>145</v>
      </c>
      <c r="D25" s="19">
        <v>0.819</v>
      </c>
      <c r="E25" s="20"/>
      <c r="F25" s="6" t="s">
        <v>295</v>
      </c>
      <c r="G25" s="19">
        <v>0.819</v>
      </c>
    </row>
    <row r="26" ht="36" customHeight="1" spans="2:7">
      <c r="B26" s="6">
        <v>20</v>
      </c>
      <c r="C26" s="10" t="s">
        <v>149</v>
      </c>
      <c r="D26" s="19">
        <v>1.4</v>
      </c>
      <c r="E26" s="20"/>
      <c r="F26" s="6" t="s">
        <v>295</v>
      </c>
      <c r="G26" s="19">
        <v>1.4</v>
      </c>
    </row>
    <row r="27" ht="36" customHeight="1" spans="2:7">
      <c r="B27" s="6">
        <v>21</v>
      </c>
      <c r="C27" s="10" t="s">
        <v>153</v>
      </c>
      <c r="D27" s="19">
        <v>0.6</v>
      </c>
      <c r="E27" s="20"/>
      <c r="F27" s="6" t="s">
        <v>295</v>
      </c>
      <c r="G27" s="19">
        <v>0.6</v>
      </c>
    </row>
    <row r="28" ht="36" customHeight="1" spans="2:7">
      <c r="B28" s="6">
        <v>22</v>
      </c>
      <c r="C28" s="10" t="s">
        <v>156</v>
      </c>
      <c r="D28" s="19">
        <v>0.44</v>
      </c>
      <c r="E28" s="20"/>
      <c r="F28" s="6" t="s">
        <v>295</v>
      </c>
      <c r="G28" s="19">
        <v>0.44</v>
      </c>
    </row>
    <row r="29" ht="36" customHeight="1" spans="2:7">
      <c r="B29" s="6">
        <v>23</v>
      </c>
      <c r="C29" s="10" t="s">
        <v>159</v>
      </c>
      <c r="D29" s="19">
        <v>0.1</v>
      </c>
      <c r="E29" s="20"/>
      <c r="F29" s="6" t="s">
        <v>295</v>
      </c>
      <c r="G29" s="19">
        <v>0.1</v>
      </c>
    </row>
    <row r="30" ht="36" customHeight="1" spans="2:7">
      <c r="B30" s="6">
        <v>24</v>
      </c>
      <c r="C30" s="10" t="s">
        <v>162</v>
      </c>
      <c r="D30" s="19">
        <v>0.63</v>
      </c>
      <c r="E30" s="20"/>
      <c r="F30" s="6" t="s">
        <v>295</v>
      </c>
      <c r="G30" s="19">
        <v>0.63</v>
      </c>
    </row>
    <row r="31" ht="36" customHeight="1" spans="2:7">
      <c r="B31" s="6">
        <v>25</v>
      </c>
      <c r="C31" s="10" t="s">
        <v>165</v>
      </c>
      <c r="D31" s="19">
        <v>0.9</v>
      </c>
      <c r="E31" s="20"/>
      <c r="F31" s="6" t="s">
        <v>295</v>
      </c>
      <c r="G31" s="19">
        <v>0.9</v>
      </c>
    </row>
    <row r="32" customFormat="1" ht="36" customHeight="1" spans="2:7">
      <c r="B32" s="6">
        <v>26</v>
      </c>
      <c r="C32" s="10" t="s">
        <v>172</v>
      </c>
      <c r="D32" s="19">
        <v>0.5</v>
      </c>
      <c r="E32" s="20" t="s">
        <v>300</v>
      </c>
      <c r="F32" s="6" t="s">
        <v>295</v>
      </c>
      <c r="G32" s="19">
        <v>0.5</v>
      </c>
    </row>
    <row r="33" customFormat="1" ht="36" customHeight="1" spans="2:7">
      <c r="B33" s="6">
        <v>27</v>
      </c>
      <c r="C33" s="10" t="s">
        <v>175</v>
      </c>
      <c r="D33" s="19">
        <v>0.8</v>
      </c>
      <c r="E33" s="20" t="s">
        <v>301</v>
      </c>
      <c r="F33" s="6" t="s">
        <v>295</v>
      </c>
      <c r="G33" s="19">
        <v>0.8</v>
      </c>
    </row>
    <row r="34" customFormat="1" ht="36" customHeight="1" spans="2:7">
      <c r="B34" s="6">
        <v>28</v>
      </c>
      <c r="C34" s="10" t="s">
        <v>182</v>
      </c>
      <c r="D34" s="19">
        <v>2.408</v>
      </c>
      <c r="E34" s="20" t="s">
        <v>302</v>
      </c>
      <c r="F34" s="6" t="s">
        <v>295</v>
      </c>
      <c r="G34" s="19">
        <v>2.408</v>
      </c>
    </row>
    <row r="35" customFormat="1" ht="36" customHeight="1" spans="2:7">
      <c r="B35" s="6">
        <v>29</v>
      </c>
      <c r="C35" s="10" t="s">
        <v>186</v>
      </c>
      <c r="D35" s="19">
        <v>1.271</v>
      </c>
      <c r="E35" s="20" t="s">
        <v>303</v>
      </c>
      <c r="F35" s="6" t="s">
        <v>295</v>
      </c>
      <c r="G35" s="19">
        <v>1.271</v>
      </c>
    </row>
    <row r="36" customFormat="1" ht="36" customHeight="1" spans="2:7">
      <c r="B36" s="6">
        <v>30</v>
      </c>
      <c r="C36" s="10" t="s">
        <v>179</v>
      </c>
      <c r="D36" s="19">
        <v>0.1</v>
      </c>
      <c r="E36" s="20" t="s">
        <v>304</v>
      </c>
      <c r="F36" s="6" t="s">
        <v>295</v>
      </c>
      <c r="G36" s="19">
        <v>0.1</v>
      </c>
    </row>
    <row r="37" customFormat="1" ht="36" customHeight="1" spans="2:7">
      <c r="B37" s="6">
        <v>31</v>
      </c>
      <c r="C37" s="10" t="s">
        <v>193</v>
      </c>
      <c r="D37" s="19">
        <v>0.429</v>
      </c>
      <c r="E37" s="20" t="s">
        <v>305</v>
      </c>
      <c r="F37" s="6" t="s">
        <v>295</v>
      </c>
      <c r="G37" s="19">
        <v>0.429</v>
      </c>
    </row>
    <row r="38" customFormat="1" ht="36" customHeight="1" spans="2:7">
      <c r="B38" s="6">
        <v>32</v>
      </c>
      <c r="C38" s="10" t="s">
        <v>189</v>
      </c>
      <c r="D38" s="19">
        <v>0.242</v>
      </c>
      <c r="E38" s="20" t="s">
        <v>306</v>
      </c>
      <c r="F38" s="6" t="s">
        <v>295</v>
      </c>
      <c r="G38" s="19">
        <v>0.242</v>
      </c>
    </row>
    <row r="39" customFormat="1" ht="36" customHeight="1" spans="2:7">
      <c r="B39" s="6">
        <v>33</v>
      </c>
      <c r="C39" s="10" t="s">
        <v>169</v>
      </c>
      <c r="D39" s="19">
        <v>0.7</v>
      </c>
      <c r="E39" s="20" t="s">
        <v>307</v>
      </c>
      <c r="F39" s="6" t="s">
        <v>295</v>
      </c>
      <c r="G39" s="19">
        <v>0.7</v>
      </c>
    </row>
    <row r="40" customFormat="1" ht="36" customHeight="1" spans="2:7">
      <c r="B40" s="6">
        <v>34</v>
      </c>
      <c r="C40" s="10" t="s">
        <v>196</v>
      </c>
      <c r="D40" s="19">
        <v>0.3</v>
      </c>
      <c r="E40" s="20"/>
      <c r="F40" s="6" t="s">
        <v>295</v>
      </c>
      <c r="G40" s="19">
        <v>0.3</v>
      </c>
    </row>
    <row r="41" customFormat="1" ht="36" customHeight="1" spans="2:7">
      <c r="B41" s="6">
        <v>35</v>
      </c>
      <c r="C41" s="10" t="s">
        <v>201</v>
      </c>
      <c r="D41" s="19">
        <v>0.29</v>
      </c>
      <c r="E41" s="20"/>
      <c r="F41" s="6" t="s">
        <v>295</v>
      </c>
      <c r="G41" s="19">
        <v>0.29</v>
      </c>
    </row>
    <row r="42" customFormat="1" ht="36" customHeight="1" spans="2:7">
      <c r="B42" s="6">
        <v>36</v>
      </c>
      <c r="C42" s="10" t="s">
        <v>204</v>
      </c>
      <c r="D42" s="19">
        <v>1.34</v>
      </c>
      <c r="E42" s="20"/>
      <c r="F42" s="6" t="s">
        <v>295</v>
      </c>
      <c r="G42" s="19">
        <v>1.34</v>
      </c>
    </row>
    <row r="43" customFormat="1" ht="36" customHeight="1" spans="2:7">
      <c r="B43" s="6">
        <v>37</v>
      </c>
      <c r="C43" s="10" t="s">
        <v>208</v>
      </c>
      <c r="D43" s="19">
        <v>0.45</v>
      </c>
      <c r="E43" s="20"/>
      <c r="F43" s="6" t="s">
        <v>295</v>
      </c>
      <c r="G43" s="19">
        <v>0.45</v>
      </c>
    </row>
    <row r="44" customFormat="1" ht="36" customHeight="1" spans="2:7">
      <c r="B44" s="6">
        <v>38</v>
      </c>
      <c r="C44" s="10" t="s">
        <v>211</v>
      </c>
      <c r="D44" s="19">
        <v>0.45</v>
      </c>
      <c r="E44" s="20"/>
      <c r="F44" s="6" t="s">
        <v>295</v>
      </c>
      <c r="G44" s="19">
        <v>0.45</v>
      </c>
    </row>
    <row r="45" customFormat="1" ht="36" customHeight="1" spans="2:7">
      <c r="B45" s="6">
        <v>39</v>
      </c>
      <c r="C45" s="10" t="s">
        <v>216</v>
      </c>
      <c r="D45" s="19">
        <v>0.65</v>
      </c>
      <c r="E45" s="20"/>
      <c r="F45" s="6" t="s">
        <v>295</v>
      </c>
      <c r="G45" s="19">
        <v>0.65</v>
      </c>
    </row>
    <row r="46" customFormat="1" ht="36" customHeight="1" spans="2:7">
      <c r="B46" s="6">
        <v>40</v>
      </c>
      <c r="C46" s="10" t="s">
        <v>220</v>
      </c>
      <c r="D46" s="19">
        <v>0.42</v>
      </c>
      <c r="E46" s="20"/>
      <c r="F46" s="6" t="s">
        <v>295</v>
      </c>
      <c r="G46" s="19">
        <v>0.42</v>
      </c>
    </row>
    <row r="47" customFormat="1" ht="36" customHeight="1" spans="2:7">
      <c r="B47" s="6">
        <v>41</v>
      </c>
      <c r="C47" s="10" t="s">
        <v>224</v>
      </c>
      <c r="D47" s="19">
        <v>0.7</v>
      </c>
      <c r="E47" s="20"/>
      <c r="F47" s="6" t="s">
        <v>295</v>
      </c>
      <c r="G47" s="19">
        <v>0.7</v>
      </c>
    </row>
    <row r="48" customFormat="1" ht="36" customHeight="1" spans="2:7">
      <c r="B48" s="6">
        <v>42</v>
      </c>
      <c r="C48" s="10" t="s">
        <v>228</v>
      </c>
      <c r="D48" s="19">
        <v>0.56</v>
      </c>
      <c r="E48" s="20"/>
      <c r="F48" s="6" t="s">
        <v>295</v>
      </c>
      <c r="G48" s="19">
        <v>0.56</v>
      </c>
    </row>
    <row r="49" customFormat="1" ht="36" customHeight="1" spans="2:7">
      <c r="B49" s="6">
        <v>43</v>
      </c>
      <c r="C49" s="10" t="s">
        <v>232</v>
      </c>
      <c r="D49" s="19">
        <v>1.6</v>
      </c>
      <c r="E49" s="20"/>
      <c r="F49" s="6" t="s">
        <v>295</v>
      </c>
      <c r="G49" s="19">
        <v>1.6</v>
      </c>
    </row>
  </sheetData>
  <mergeCells count="4">
    <mergeCell ref="B2:G2"/>
    <mergeCell ref="C4:D4"/>
    <mergeCell ref="F4:G4"/>
    <mergeCell ref="B4:B5"/>
  </mergeCells>
  <pageMargins left="0.751388888888889" right="0.751388888888889" top="0.267361111111111" bottom="0.267361111111111" header="0" footer="0"/>
  <pageSetup paperSize="9" scale="6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新增地方政府一般债券情况表</vt:lpstr>
      <vt:lpstr>新增地方政府专项债券情况表</vt:lpstr>
      <vt:lpstr>新增地方政府一般债券资金收支情况表</vt:lpstr>
      <vt:lpstr>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李凯苇</cp:lastModifiedBy>
  <dcterms:created xsi:type="dcterms:W3CDTF">2022-06-25T17:35:00Z</dcterms:created>
  <dcterms:modified xsi:type="dcterms:W3CDTF">2026-06-18T10:17:16Z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679A5C1CF40A41689F2BD32BB757FEE9_12</vt:lpwstr>
  </property>
</Properties>
</file>