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Sheet1!$A$9:$L$41</definedName>
    <definedName name="_xlnm.Print_Titles" localSheetId="0">Sheet1!$2:$9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<sst xmlns="http://schemas.openxmlformats.org/spreadsheetml/2006/main" count="207" uniqueCount="120">
  <si>
    <t>附件:</t>
  </si>
  <si>
    <t>米易县2026年中央和省级财政衔接推进乡村振兴补助资金（巩固任务）项目计划表</t>
  </si>
  <si>
    <t>序号</t>
  </si>
  <si>
    <t>项目名称</t>
  </si>
  <si>
    <t>项目摘要</t>
  </si>
  <si>
    <t>项目预算总投资
（万元）</t>
  </si>
  <si>
    <t>安排资金（万元）</t>
  </si>
  <si>
    <t>备注</t>
  </si>
  <si>
    <t>项目主管部门</t>
  </si>
  <si>
    <t>项目实施单位</t>
  </si>
  <si>
    <t>项目地点（乡、村）</t>
  </si>
  <si>
    <t>项目内容</t>
  </si>
  <si>
    <t>实施年度</t>
  </si>
  <si>
    <t>中央（本次安排）</t>
  </si>
  <si>
    <t>省级（本次安排）</t>
  </si>
  <si>
    <t>其他资金</t>
  </si>
  <si>
    <t>—</t>
  </si>
  <si>
    <t>合计</t>
  </si>
  <si>
    <t>本次下达中央资金1546万元，省级资金940万元。</t>
  </si>
  <si>
    <t>发展新型农村集体经济项目7个项目</t>
  </si>
  <si>
    <t>小计</t>
  </si>
  <si>
    <t>按照《中共中央组织部 财政部 农业农村部关于强化农村基层党组织政治功能和组织功能扶持发展新型农村集体经济的通知》（中组发〔2023〕4号）要求，扶持集体经济组织每村不低于150万元（其中，中央资金70万元，省级40万元，市级10万元，县级30万元）。</t>
  </si>
  <si>
    <t>普威镇独树村雪梨精深加工建设项目</t>
  </si>
  <si>
    <t>县农业农村局</t>
  </si>
  <si>
    <t>普威镇</t>
  </si>
  <si>
    <t>独树村</t>
  </si>
  <si>
    <t>改造220㎡生产用房；改造180㎡管理用房；建设1条雪梨分拣包装生产线。</t>
  </si>
  <si>
    <t>2026年</t>
  </si>
  <si>
    <t>草场镇顶针村农旅融合建设项目</t>
  </si>
  <si>
    <t>草场镇</t>
  </si>
  <si>
    <t>顶针村</t>
  </si>
  <si>
    <t>新建一座农产品展销中心和露营基地并配套相关基础设施。</t>
  </si>
  <si>
    <t>麻陇彝族乡马井村番茄苗培育基地项目建设</t>
  </si>
  <si>
    <t>麻陇彝族乡</t>
  </si>
  <si>
    <t>马井村</t>
  </si>
  <si>
    <t>新建大棚并分区改造；建设灌溉与遮阳设施；配套基础设施；采购相关设备并安装。</t>
  </si>
  <si>
    <t>白马镇田家村综合分拣中转场项目</t>
  </si>
  <si>
    <t>白马镇</t>
  </si>
  <si>
    <t>田家村</t>
  </si>
  <si>
    <t>土地场平整治、硬化地面平台5000㎡及周边配套设施建设；建设占地240㎡2层的管理用房。建设30t数字式地磅（台面3m×18m）及15㎡地磅房，</t>
  </si>
  <si>
    <t>得石镇得石村“时运里”农文旅康田园综合体项目</t>
  </si>
  <si>
    <t>得石镇</t>
  </si>
  <si>
    <t>得石村</t>
  </si>
  <si>
    <t>盘活原储木场闲置房屋150m²;打造“共享菜园”15亩，同时完善管网、沟渠等种植设施设备;改造“时运里”项目服务驿站周边空地为露营基地。</t>
  </si>
  <si>
    <t>攀莲镇柳溪村农产品服务中心项目</t>
  </si>
  <si>
    <t>攀莲镇</t>
  </si>
  <si>
    <t>柳溪村</t>
  </si>
  <si>
    <t>建设占地300㎡2层的农产品服务中心；配套平整、硬化场地等基础设施。</t>
  </si>
  <si>
    <t>湾丘彝族乡青山村共富驿站建设项目</t>
  </si>
  <si>
    <t>湾丘彝族乡</t>
  </si>
  <si>
    <t>青山村</t>
  </si>
  <si>
    <t>建设农产品周转库房600㎡、农资超市及管理用房150㎡，硬化场地600㎡,建设50吨地磅1个及配套地磅操作间等附属设施。</t>
  </si>
  <si>
    <t>基本保障项目</t>
  </si>
  <si>
    <t>脱贫户产业小额贷款贴息</t>
  </si>
  <si>
    <t>米易县</t>
  </si>
  <si>
    <t>2026年度</t>
  </si>
  <si>
    <t>易地扶贫搬迁贷款贴息项目</t>
  </si>
  <si>
    <t>县发展和改革局</t>
  </si>
  <si>
    <t>2026年到户增收产业项目</t>
  </si>
  <si>
    <t>脱贫户、低收入户、监测户到户增收产业项目</t>
  </si>
  <si>
    <t>“雨露计划”职业教育补助</t>
  </si>
  <si>
    <t>对具有正式学籍的中职、高职在读脱贫户（含监测户）学生进行助学补助（1500元/人/学期），以支持脱贫户（含监测户）学生顺利完成职业教育学习，顺利毕业。</t>
  </si>
  <si>
    <t>跨区域务工就业一次性交通补助</t>
  </si>
  <si>
    <t>县农业农村局、县人社局</t>
  </si>
  <si>
    <t>为脱贫人口、监测对象发放跨区域务工就业一次性交通补助</t>
  </si>
  <si>
    <t>基础设施补短项目</t>
  </si>
  <si>
    <t>普威镇西番村4社产业道路建设项目</t>
  </si>
  <si>
    <t>西番村</t>
  </si>
  <si>
    <t>硬化道路1.5公里，路面宽度3.5米，混凝土面层，厚度20公分。</t>
  </si>
  <si>
    <t>采取共富路建设模式，其他资金由村民投工投劳、自筹等方式解决。</t>
  </si>
  <si>
    <t>普威镇板棚村小桥河沟危桥改造项目</t>
  </si>
  <si>
    <t>板棚村</t>
  </si>
  <si>
    <t>改造危桥1座，跨度18米，宽度4.5米。</t>
  </si>
  <si>
    <t>草场镇晃桥村4、10组产业道路整治提升项目</t>
  </si>
  <si>
    <t>晃桥村</t>
  </si>
  <si>
    <t>在晃桥村4组至10组硬化产业道路0.65公里，宽3.5米，厚0.2米，配套边沟、挡墙等设施；对原有0.25公里3米宽的产业道路进行整治改造提升，连通晃桥集镇至亚拉风情广场农文旅环线。</t>
  </si>
  <si>
    <t>草场镇沙坝村火车站提灌站</t>
  </si>
  <si>
    <t>沙坝村</t>
  </si>
  <si>
    <t>新 建 配 套 工 程 1 项 、 新 建 出 砖 混 水 池 1 座（2.0*1.2*1.0m）、新建砖混泵房 1 座（3.9*3.3*3.0m），安装真空罐 1 套（φ600*1800），安装管道泵 1 套(额定流量 150m³/h、扬程 27m、装机功率 22kW)及控制装置；新敷设给水管 320 米（D219×4.0 钢管）</t>
  </si>
  <si>
    <t>草场镇沙坝村六号桥提灌站</t>
  </si>
  <si>
    <t>改造电力配套工程 1 项、新建出砖混水池 1 座（2.0*1.2*1.0m）、新建砖混控制阀井 1 座（2.0*1.2*1.0m）、新建砖混泵房 1座（3.3*3.0*3.0m），安装潜泵集成装置 2 套（YST-800），安装下吸式潜水泵 2套(额定流量 170m³/h、扬程 28m、装机功率 25kW 1 用 1 备)及控制装置；新敷设给水管 380 米（De250,1.0MPa HDPE 管）</t>
  </si>
  <si>
    <t>米易县丙谷镇头碾村10社山坪塘整治项目</t>
  </si>
  <si>
    <t>丙谷镇</t>
  </si>
  <si>
    <t>头碾村</t>
  </si>
  <si>
    <t>对丙谷镇头碾村山坪塘进行整治，并配套围栏等设施。</t>
  </si>
  <si>
    <t>丙谷镇牛棚村集体经济发展基地道路硬化项目</t>
  </si>
  <si>
    <t>牛棚村</t>
  </si>
  <si>
    <t>新建道路硬化1公里，砼路面宽3.5米，厚0.2米，配套沟渠、挡墙、安防等附属设施。</t>
  </si>
  <si>
    <t>撒莲镇安全村五社产业道路硬化项目</t>
  </si>
  <si>
    <t>撒莲镇</t>
  </si>
  <si>
    <t>安全村</t>
  </si>
  <si>
    <t>硬化道路长2千米、宽3.5米、厚0.2米，配套建设排水沟及挡墙等附属设施。</t>
  </si>
  <si>
    <t>新山傈僳族乡高隆村下坝口车厘子产业道路硬化项目</t>
  </si>
  <si>
    <t>新山傈僳族乡</t>
  </si>
  <si>
    <t>高隆村</t>
  </si>
  <si>
    <t>硬化道路1.5公里、宽3.5米、厚0.2米，配套边沟、挡墙等基础设施。</t>
  </si>
  <si>
    <t>攀莲镇青皮村214省道至棉花地道路整治项目</t>
  </si>
  <si>
    <t>青皮村</t>
  </si>
  <si>
    <t>道路整治1.8公里，宽4.5米，配套完善边沟、挡墙、路基扩宽、涵洞等附属设施。</t>
  </si>
  <si>
    <t>攀莲镇观音新村污水治理湿地项目</t>
  </si>
  <si>
    <t>米易生态环境局</t>
  </si>
  <si>
    <t>观音村</t>
  </si>
  <si>
    <t>拟新建集中型“格栅池＋三级厌氧＋人工湿地”1座。</t>
  </si>
  <si>
    <t>其他资金为2022年人居环境整治结余资金</t>
  </si>
  <si>
    <t>白马镇马槟榔村三组道路硬化项目</t>
  </si>
  <si>
    <t>马槟榔村</t>
  </si>
  <si>
    <t>马槟榔村三组道路硬化项目共1.2公里，宽3.5米，厚0.2米，并配套排水沟和挡墙</t>
  </si>
  <si>
    <t>得石镇得石村三社二滩梁子至保管室道路硬化项目</t>
  </si>
  <si>
    <t>硬化得石村三社二滩梁子至保管室道路1公里，砼路面宽3.5米，厚0.2米，并设置必要的道路安全防护、排水沟、挡墙等设施</t>
  </si>
  <si>
    <t>麻陇彝族乡黄草坪村3社桥梁建设项目</t>
  </si>
  <si>
    <t>县交通运输局</t>
  </si>
  <si>
    <t>黄草坪村</t>
  </si>
  <si>
    <t>新建桥梁一座，宽7m，长50m</t>
  </si>
  <si>
    <t>湾丘乡热水村8组周家湾至苏家屋基产业道路建设项目</t>
  </si>
  <si>
    <t>热水村</t>
  </si>
  <si>
    <t>建设产业道路1.8公里，路面宽3.5米，厚0.18米，配套挡墙、排水沟、安防设施等。</t>
  </si>
  <si>
    <r>
      <rPr>
        <sz val="10"/>
        <rFont val="宋体"/>
        <charset val="134"/>
      </rPr>
      <t>白坡彝族乡油房村</t>
    </r>
    <r>
      <rPr>
        <sz val="10"/>
        <rFont val="Times New Roman"/>
        <charset val="134"/>
      </rPr>
      <t>5</t>
    </r>
    <r>
      <rPr>
        <sz val="10"/>
        <rFont val="宋体"/>
        <charset val="134"/>
      </rPr>
      <t>社生产用水项目</t>
    </r>
  </si>
  <si>
    <t>白坡彝族乡</t>
  </si>
  <si>
    <t>油房村</t>
  </si>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</sst>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3">
    <font>
      <sz val="12"/>
      <name val="宋体"/>
      <charset val="134"/>
    </font>
    <font>
      <b/>
      <sz val="12"/>
      <name val="黑体"/>
      <charset val="134"/>
    </font>
    <font>
      <b/>
      <sz val="12"/>
      <name val="宋体"/>
      <charset val="134"/>
    </font>
    <font>
      <sz val="10"/>
      <name val="仿宋_GB2312"/>
      <charset val="134"/>
    </font>
    <font>
      <sz val="10"/>
      <name val="Times New Roman"/>
      <charset val="134"/>
    </font>
    <font>
      <sz val="14"/>
      <name val="黑体"/>
      <charset val="134"/>
    </font>
    <font>
      <b/>
      <sz val="16"/>
      <name val="方正大标宋_GBK"/>
      <charset val="134"/>
    </font>
    <font>
      <sz val="18"/>
      <name val="方正小标宋简体"/>
      <charset val="134"/>
    </font>
    <font>
      <sz val="28"/>
      <name val="方正小标宋简体"/>
      <charset val="134"/>
    </font>
    <font>
      <sz val="10"/>
      <name val="宋体"/>
      <charset val="134"/>
      <scheme val="minor"/>
    </font>
    <font>
      <sz val="10"/>
      <name val="宋体"/>
      <charset val="134"/>
    </font>
    <font>
      <sz val="10"/>
      <color indexed="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3" fillId="0" borderId="0">
      <alignment vertical="center"/>
    </xf>
    <xf numFmtId="0" fontId="0" fillId="0" borderId="0">
      <alignment vertical="center"/>
    </xf>
    <xf numFmtId="0" fontId="0" fillId="0" borderId="0">
      <alignment vertical="center"/>
    </xf>
  </cellStyleXfs>
  <cellXfs count="57">
    <xf numFmtId="0" fontId="0" fillId="0" borderId="0" xfId="0">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horizontal="center" vertical="center"/>
    </xf>
    <xf numFmtId="0" fontId="4" fillId="2" borderId="0" xfId="0" applyFont="1" applyFill="1" applyAlignment="1">
      <alignment vertical="center" wrapText="1"/>
    </xf>
    <xf numFmtId="0" fontId="0" fillId="0" borderId="0" xfId="0" applyFont="1" applyFill="1">
      <alignment vertical="center"/>
    </xf>
    <xf numFmtId="0" fontId="5" fillId="0" borderId="0" xfId="0" applyFont="1" applyFill="1" applyAlignment="1">
      <alignment horizontal="center" vertical="center"/>
    </xf>
    <xf numFmtId="0" fontId="0"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justify" vertical="center" indent="2"/>
    </xf>
    <xf numFmtId="176" fontId="9" fillId="0" borderId="2" xfId="0" applyNumberFormat="1" applyFont="1" applyFill="1" applyBorder="1" applyAlignment="1">
      <alignment horizontal="center" vertical="center" wrapText="1"/>
    </xf>
    <xf numFmtId="0" fontId="10" fillId="0" borderId="2" xfId="0" applyFont="1" applyBorder="1" applyAlignment="1">
      <alignment vertical="center" wrapText="1"/>
    </xf>
    <xf numFmtId="0" fontId="2" fillId="0" borderId="5"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0" fillId="0" borderId="2" xfId="5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6" xfId="51"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11" fillId="0" borderId="2" xfId="51" applyFont="1" applyFill="1" applyBorder="1" applyAlignment="1">
      <alignment horizontal="center" vertical="center" wrapText="1"/>
    </xf>
    <xf numFmtId="177" fontId="11" fillId="0" borderId="2" xfId="51" applyNumberFormat="1" applyFont="1" applyFill="1" applyBorder="1" applyAlignment="1">
      <alignment horizontal="center" vertical="center" wrapText="1"/>
    </xf>
    <xf numFmtId="0" fontId="10" fillId="0" borderId="2" xfId="51" applyFont="1" applyFill="1" applyBorder="1" applyAlignment="1">
      <alignment horizontal="left" vertical="center" wrapText="1"/>
    </xf>
    <xf numFmtId="0" fontId="12" fillId="0" borderId="2" xfId="5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6" xfId="51" applyFont="1" applyFill="1" applyBorder="1" applyAlignment="1">
      <alignment horizontal="center" vertical="center" wrapText="1"/>
    </xf>
    <xf numFmtId="0" fontId="8" fillId="0" borderId="0"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177" fontId="11" fillId="0" borderId="2" xfId="49" applyNumberFormat="1" applyFont="1" applyFill="1" applyBorder="1" applyAlignment="1">
      <alignment horizontal="center" vertical="center" wrapText="1"/>
    </xf>
    <xf numFmtId="177" fontId="11" fillId="0" borderId="2" xfId="49" applyNumberFormat="1" applyFont="1" applyBorder="1" applyAlignment="1">
      <alignment horizontal="center" vertical="center" wrapText="1"/>
    </xf>
    <xf numFmtId="177" fontId="10" fillId="0" borderId="2" xfId="49" applyNumberFormat="1" applyFont="1" applyFill="1" applyBorder="1" applyAlignment="1">
      <alignment horizontal="center" vertical="center" wrapText="1"/>
    </xf>
    <xf numFmtId="0" fontId="4" fillId="2" borderId="2" xfId="0" applyFont="1" applyFill="1" applyBorder="1" applyAlignment="1">
      <alignment vertical="center" wrapText="1"/>
    </xf>
    <xf numFmtId="0" fontId="10" fillId="0" borderId="2" xfId="0"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附件1-5 2" xf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tabSelected="1" workbookViewId="0">
      <pane ySplit="9" topLeftCell="A32" activePane="bottomLeft" state="frozen"/>
      <selection/>
      <selection pane="bottomLeft" activeCell="L88" sqref="L88"/>
    </sheetView>
  </sheetViews>
  <sheetFormatPr defaultColWidth="9" defaultRowHeight="14.25"/>
  <cols>
    <col min="1" max="1" width="9" style="11"/>
    <col min="2" max="2" width="19.625" style="11" customWidth="1"/>
    <col min="3" max="3" width="9" style="11"/>
    <col min="4" max="4" width="12.25" style="2" customWidth="1"/>
    <col min="5" max="5" width="12.25" style="11" customWidth="1"/>
    <col min="6" max="6" width="30.875" style="11" customWidth="1"/>
    <col min="7" max="7" width="9" style="11" customWidth="1"/>
    <col min="8" max="8" width="11.125" style="11" customWidth="1"/>
    <col min="9" max="10" width="11" style="11" customWidth="1"/>
    <col min="11" max="11" width="10.375" style="11"/>
    <col min="12" max="12" width="41.875" style="9" customWidth="1"/>
    <col min="13" max="16384" width="9" style="11"/>
  </cols>
  <sheetData>
    <row r="1" ht="48" customHeight="1" spans="1:12">
      <c r="A1" s="12" t="s">
        <v>0</v>
      </c>
      <c r="B1" s="13"/>
      <c r="G1" s="14"/>
      <c r="H1" s="14"/>
      <c r="I1" s="14"/>
      <c r="J1" s="14"/>
      <c r="K1" s="14"/>
      <c r="L1" s="14"/>
    </row>
    <row r="2" s="1" customFormat="1" ht="38.1" customHeight="1" spans="1:12">
      <c r="A2" s="15" t="s">
        <v>1</v>
      </c>
      <c r="B2" s="15"/>
      <c r="C2" s="15"/>
      <c r="D2" s="15"/>
      <c r="E2" s="15"/>
      <c r="F2" s="15"/>
      <c r="G2" s="15"/>
      <c r="H2" s="15"/>
      <c r="I2" s="15"/>
      <c r="J2" s="15"/>
      <c r="K2" s="15"/>
      <c r="L2" s="15"/>
    </row>
    <row r="3" s="2" customFormat="1" ht="27" customHeight="1" spans="1:12">
      <c r="A3" s="16"/>
      <c r="B3" s="16"/>
      <c r="C3" s="17"/>
      <c r="D3" s="17"/>
      <c r="E3" s="17"/>
      <c r="F3" s="17"/>
      <c r="G3" s="17"/>
      <c r="H3" s="18"/>
      <c r="I3" s="18"/>
      <c r="J3" s="18"/>
      <c r="K3" s="18"/>
      <c r="L3" s="48"/>
    </row>
    <row r="4" s="3" customFormat="1" ht="33.6" customHeight="1" spans="1:12">
      <c r="A4" s="19" t="s">
        <v>2</v>
      </c>
      <c r="B4" s="19" t="s">
        <v>3</v>
      </c>
      <c r="C4" s="19" t="s">
        <v>4</v>
      </c>
      <c r="D4" s="19"/>
      <c r="E4" s="19"/>
      <c r="F4" s="19"/>
      <c r="G4" s="19"/>
      <c r="H4" s="20" t="s">
        <v>5</v>
      </c>
      <c r="I4" s="19" t="s">
        <v>6</v>
      </c>
      <c r="J4" s="19"/>
      <c r="K4" s="19"/>
      <c r="L4" s="20" t="s">
        <v>7</v>
      </c>
    </row>
    <row r="5" s="4" customFormat="1" ht="29.1" customHeight="1" spans="1:12">
      <c r="A5" s="19"/>
      <c r="B5" s="19"/>
      <c r="C5" s="19" t="s">
        <v>8</v>
      </c>
      <c r="D5" s="19" t="s">
        <v>9</v>
      </c>
      <c r="E5" s="19" t="s">
        <v>10</v>
      </c>
      <c r="F5" s="19" t="s">
        <v>11</v>
      </c>
      <c r="G5" s="19" t="s">
        <v>12</v>
      </c>
      <c r="H5" s="20"/>
      <c r="I5" s="20" t="s">
        <v>13</v>
      </c>
      <c r="J5" s="20" t="s">
        <v>14</v>
      </c>
      <c r="K5" s="20" t="s">
        <v>15</v>
      </c>
      <c r="L5" s="20"/>
    </row>
    <row r="6" s="4" customFormat="1" ht="20.1" customHeight="1" spans="1:12">
      <c r="A6" s="19"/>
      <c r="B6" s="19"/>
      <c r="C6" s="19"/>
      <c r="D6" s="19"/>
      <c r="E6" s="19"/>
      <c r="F6" s="19"/>
      <c r="G6" s="19"/>
      <c r="H6" s="20"/>
      <c r="I6" s="20"/>
      <c r="J6" s="20"/>
      <c r="K6" s="20"/>
      <c r="L6" s="20"/>
    </row>
    <row r="7" s="4" customFormat="1" ht="20.1" customHeight="1" spans="1:12">
      <c r="A7" s="19"/>
      <c r="B7" s="19"/>
      <c r="C7" s="19"/>
      <c r="D7" s="19"/>
      <c r="E7" s="19"/>
      <c r="F7" s="19"/>
      <c r="G7" s="19"/>
      <c r="H7" s="20"/>
      <c r="I7" s="20"/>
      <c r="J7" s="20"/>
      <c r="K7" s="20"/>
      <c r="L7" s="20"/>
    </row>
    <row r="8" s="4" customFormat="1" ht="20.1" customHeight="1" spans="1:12">
      <c r="A8" s="19"/>
      <c r="B8" s="19"/>
      <c r="C8" s="19"/>
      <c r="D8" s="19"/>
      <c r="E8" s="19"/>
      <c r="F8" s="19"/>
      <c r="G8" s="19"/>
      <c r="H8" s="20"/>
      <c r="I8" s="20"/>
      <c r="J8" s="20"/>
      <c r="K8" s="20"/>
      <c r="L8" s="20"/>
    </row>
    <row r="9" s="5" customFormat="1" ht="30.95" customHeight="1" spans="1:12">
      <c r="A9" s="19"/>
      <c r="B9" s="19"/>
      <c r="C9" s="19" t="s">
        <v>16</v>
      </c>
      <c r="D9" s="19" t="s">
        <v>16</v>
      </c>
      <c r="E9" s="19"/>
      <c r="F9" s="19" t="s">
        <v>16</v>
      </c>
      <c r="G9" s="19" t="s">
        <v>16</v>
      </c>
      <c r="H9" s="20"/>
      <c r="I9" s="20"/>
      <c r="J9" s="20"/>
      <c r="K9" s="20">
        <f>SUM(K32:K58)</f>
        <v>201.8</v>
      </c>
      <c r="L9" s="20"/>
    </row>
    <row r="10" s="5" customFormat="1" ht="92.25" customHeight="1" spans="1:12">
      <c r="A10" s="21" t="s">
        <v>17</v>
      </c>
      <c r="B10" s="22"/>
      <c r="C10" s="22"/>
      <c r="D10" s="22"/>
      <c r="E10" s="22"/>
      <c r="F10" s="23"/>
      <c r="G10" s="19"/>
      <c r="H10" s="20">
        <f>H11+H19+H25</f>
        <v>3007.8</v>
      </c>
      <c r="I10" s="20">
        <f>I11+I19+I25</f>
        <v>1546</v>
      </c>
      <c r="J10" s="20">
        <f>J11+J19+J25</f>
        <v>940</v>
      </c>
      <c r="K10" s="20">
        <f>K11+K19+K25</f>
        <v>521.8</v>
      </c>
      <c r="L10" s="29" t="s">
        <v>18</v>
      </c>
    </row>
    <row r="11" s="5" customFormat="1" ht="65.25" customHeight="1" spans="1:12">
      <c r="A11" s="19"/>
      <c r="B11" s="24" t="s">
        <v>19</v>
      </c>
      <c r="C11" s="25"/>
      <c r="D11" s="25"/>
      <c r="E11" s="25"/>
      <c r="F11" s="26" t="s">
        <v>20</v>
      </c>
      <c r="G11" s="19"/>
      <c r="H11" s="20">
        <v>1070</v>
      </c>
      <c r="I11" s="20">
        <v>490</v>
      </c>
      <c r="J11" s="20">
        <v>280</v>
      </c>
      <c r="K11" s="20">
        <v>300</v>
      </c>
      <c r="L11" s="29" t="s">
        <v>21</v>
      </c>
    </row>
    <row r="12" s="5" customFormat="1" ht="65.25" customHeight="1" spans="1:12">
      <c r="A12" s="27">
        <v>1</v>
      </c>
      <c r="B12" s="28" t="s">
        <v>22</v>
      </c>
      <c r="C12" s="29" t="s">
        <v>23</v>
      </c>
      <c r="D12" s="29" t="s">
        <v>24</v>
      </c>
      <c r="E12" s="30" t="s">
        <v>25</v>
      </c>
      <c r="F12" s="31" t="s">
        <v>26</v>
      </c>
      <c r="G12" s="27" t="s">
        <v>27</v>
      </c>
      <c r="H12" s="32">
        <v>150</v>
      </c>
      <c r="I12" s="32">
        <v>70</v>
      </c>
      <c r="J12" s="32">
        <v>40</v>
      </c>
      <c r="K12" s="32">
        <v>40</v>
      </c>
      <c r="L12" s="29"/>
    </row>
    <row r="13" s="5" customFormat="1" ht="65.25" customHeight="1" spans="1:12">
      <c r="A13" s="27">
        <v>2</v>
      </c>
      <c r="B13" s="31" t="s">
        <v>28</v>
      </c>
      <c r="C13" s="29" t="s">
        <v>23</v>
      </c>
      <c r="D13" s="29" t="s">
        <v>29</v>
      </c>
      <c r="E13" s="29" t="s">
        <v>30</v>
      </c>
      <c r="F13" s="31" t="s">
        <v>31</v>
      </c>
      <c r="G13" s="27" t="s">
        <v>27</v>
      </c>
      <c r="H13" s="32">
        <v>150</v>
      </c>
      <c r="I13" s="32">
        <v>70</v>
      </c>
      <c r="J13" s="32">
        <v>40</v>
      </c>
      <c r="K13" s="32">
        <v>40</v>
      </c>
      <c r="L13" s="29"/>
    </row>
    <row r="14" s="5" customFormat="1" ht="65.25" customHeight="1" spans="1:12">
      <c r="A14" s="27">
        <v>3</v>
      </c>
      <c r="B14" s="28" t="s">
        <v>32</v>
      </c>
      <c r="C14" s="29" t="s">
        <v>23</v>
      </c>
      <c r="D14" s="29" t="s">
        <v>33</v>
      </c>
      <c r="E14" s="29" t="s">
        <v>34</v>
      </c>
      <c r="F14" s="31" t="s">
        <v>35</v>
      </c>
      <c r="G14" s="27" t="s">
        <v>27</v>
      </c>
      <c r="H14" s="32">
        <v>150</v>
      </c>
      <c r="I14" s="32">
        <v>70</v>
      </c>
      <c r="J14" s="32">
        <v>40</v>
      </c>
      <c r="K14" s="32">
        <v>40</v>
      </c>
      <c r="L14" s="29"/>
    </row>
    <row r="15" s="5" customFormat="1" ht="65.25" customHeight="1" spans="1:12">
      <c r="A15" s="27">
        <v>4</v>
      </c>
      <c r="B15" s="28" t="s">
        <v>36</v>
      </c>
      <c r="C15" s="29" t="s">
        <v>23</v>
      </c>
      <c r="D15" s="29" t="s">
        <v>37</v>
      </c>
      <c r="E15" s="29" t="s">
        <v>38</v>
      </c>
      <c r="F15" s="28" t="s">
        <v>39</v>
      </c>
      <c r="G15" s="27" t="s">
        <v>27</v>
      </c>
      <c r="H15" s="32">
        <v>150</v>
      </c>
      <c r="I15" s="32">
        <v>70</v>
      </c>
      <c r="J15" s="32">
        <v>40</v>
      </c>
      <c r="K15" s="32">
        <v>40</v>
      </c>
      <c r="L15" s="29"/>
    </row>
    <row r="16" s="5" customFormat="1" ht="65.25" customHeight="1" spans="1:12">
      <c r="A16" s="27">
        <v>5</v>
      </c>
      <c r="B16" s="28" t="s">
        <v>40</v>
      </c>
      <c r="C16" s="29" t="s">
        <v>23</v>
      </c>
      <c r="D16" s="29" t="s">
        <v>41</v>
      </c>
      <c r="E16" s="29" t="s">
        <v>42</v>
      </c>
      <c r="F16" s="31" t="s">
        <v>43</v>
      </c>
      <c r="G16" s="27" t="s">
        <v>27</v>
      </c>
      <c r="H16" s="32">
        <v>150</v>
      </c>
      <c r="I16" s="32">
        <v>70</v>
      </c>
      <c r="J16" s="32">
        <v>40</v>
      </c>
      <c r="K16" s="32">
        <v>40</v>
      </c>
      <c r="L16" s="29"/>
    </row>
    <row r="17" s="5" customFormat="1" ht="65.25" customHeight="1" spans="1:12">
      <c r="A17" s="27">
        <v>6</v>
      </c>
      <c r="B17" s="31" t="s">
        <v>44</v>
      </c>
      <c r="C17" s="29" t="s">
        <v>23</v>
      </c>
      <c r="D17" s="30" t="s">
        <v>45</v>
      </c>
      <c r="E17" s="29" t="s">
        <v>46</v>
      </c>
      <c r="F17" s="33" t="s">
        <v>47</v>
      </c>
      <c r="G17" s="27" t="s">
        <v>27</v>
      </c>
      <c r="H17" s="32">
        <v>170</v>
      </c>
      <c r="I17" s="32">
        <v>70</v>
      </c>
      <c r="J17" s="32">
        <v>40</v>
      </c>
      <c r="K17" s="32">
        <v>60</v>
      </c>
      <c r="L17" s="29"/>
    </row>
    <row r="18" s="5" customFormat="1" ht="65.25" customHeight="1" spans="1:12">
      <c r="A18" s="27">
        <v>7</v>
      </c>
      <c r="B18" s="31" t="s">
        <v>48</v>
      </c>
      <c r="C18" s="29" t="s">
        <v>23</v>
      </c>
      <c r="D18" s="29" t="s">
        <v>49</v>
      </c>
      <c r="E18" s="29" t="s">
        <v>50</v>
      </c>
      <c r="F18" s="33" t="s">
        <v>51</v>
      </c>
      <c r="G18" s="27" t="s">
        <v>27</v>
      </c>
      <c r="H18" s="32">
        <v>150</v>
      </c>
      <c r="I18" s="32">
        <v>70</v>
      </c>
      <c r="J18" s="32">
        <v>40</v>
      </c>
      <c r="K18" s="32">
        <v>40</v>
      </c>
      <c r="L18" s="29"/>
    </row>
    <row r="19" s="6" customFormat="1" ht="39.75" customHeight="1" spans="1:12">
      <c r="A19" s="24" t="s">
        <v>52</v>
      </c>
      <c r="B19" s="25"/>
      <c r="C19" s="25"/>
      <c r="D19" s="25"/>
      <c r="E19" s="34"/>
      <c r="F19" s="26" t="s">
        <v>20</v>
      </c>
      <c r="G19" s="29"/>
      <c r="H19" s="20">
        <f>SUM(H20:H24)</f>
        <v>309</v>
      </c>
      <c r="I19" s="20">
        <f>SUM(I20:I24)</f>
        <v>265</v>
      </c>
      <c r="J19" s="20">
        <f>SUM(J20:J24)</f>
        <v>44</v>
      </c>
      <c r="K19" s="20">
        <f>SUM(K20:K24)</f>
        <v>0</v>
      </c>
      <c r="L19" s="49"/>
    </row>
    <row r="20" s="6" customFormat="1" ht="74.1" customHeight="1" spans="1:12">
      <c r="A20" s="35">
        <v>8</v>
      </c>
      <c r="B20" s="29" t="s">
        <v>53</v>
      </c>
      <c r="C20" s="29" t="s">
        <v>23</v>
      </c>
      <c r="D20" s="29" t="s">
        <v>23</v>
      </c>
      <c r="E20" s="29" t="s">
        <v>54</v>
      </c>
      <c r="F20" s="29" t="s">
        <v>53</v>
      </c>
      <c r="G20" s="29" t="s">
        <v>55</v>
      </c>
      <c r="H20" s="36">
        <v>90</v>
      </c>
      <c r="I20" s="29">
        <v>90</v>
      </c>
      <c r="J20" s="29"/>
      <c r="K20" s="29"/>
      <c r="L20" s="49"/>
    </row>
    <row r="21" s="6" customFormat="1" ht="58" customHeight="1" spans="1:12">
      <c r="A21" s="35">
        <v>9</v>
      </c>
      <c r="B21" s="29" t="s">
        <v>56</v>
      </c>
      <c r="C21" s="29" t="s">
        <v>57</v>
      </c>
      <c r="D21" s="29" t="s">
        <v>57</v>
      </c>
      <c r="E21" s="29" t="s">
        <v>54</v>
      </c>
      <c r="F21" s="37" t="s">
        <v>56</v>
      </c>
      <c r="G21" s="29" t="s">
        <v>55</v>
      </c>
      <c r="H21" s="36">
        <v>45</v>
      </c>
      <c r="I21" s="29">
        <v>45</v>
      </c>
      <c r="J21" s="50"/>
      <c r="K21" s="29"/>
      <c r="L21" s="29"/>
    </row>
    <row r="22" s="6" customFormat="1" ht="58" customHeight="1" spans="1:12">
      <c r="A22" s="35">
        <v>10</v>
      </c>
      <c r="B22" s="38" t="s">
        <v>58</v>
      </c>
      <c r="C22" s="29" t="s">
        <v>23</v>
      </c>
      <c r="D22" s="29" t="s">
        <v>23</v>
      </c>
      <c r="E22" s="29" t="s">
        <v>54</v>
      </c>
      <c r="F22" s="39" t="s">
        <v>59</v>
      </c>
      <c r="G22" s="29" t="s">
        <v>55</v>
      </c>
      <c r="H22" s="36">
        <v>63</v>
      </c>
      <c r="I22" s="29">
        <v>54</v>
      </c>
      <c r="J22" s="27">
        <v>9</v>
      </c>
      <c r="K22" s="29"/>
      <c r="L22" s="29"/>
    </row>
    <row r="23" s="7" customFormat="1" ht="74.1" customHeight="1" spans="1:12">
      <c r="A23" s="35">
        <v>11</v>
      </c>
      <c r="B23" s="40" t="s">
        <v>60</v>
      </c>
      <c r="C23" s="40" t="s">
        <v>23</v>
      </c>
      <c r="D23" s="40" t="s">
        <v>23</v>
      </c>
      <c r="E23" s="40" t="s">
        <v>54</v>
      </c>
      <c r="F23" s="40" t="s">
        <v>61</v>
      </c>
      <c r="G23" s="40" t="s">
        <v>55</v>
      </c>
      <c r="H23" s="36">
        <v>60</v>
      </c>
      <c r="I23" s="36">
        <v>60</v>
      </c>
      <c r="J23" s="36"/>
      <c r="K23" s="40"/>
      <c r="L23" s="40"/>
    </row>
    <row r="24" s="7" customFormat="1" ht="74.1" customHeight="1" spans="1:12">
      <c r="A24" s="35">
        <v>12</v>
      </c>
      <c r="B24" s="40" t="s">
        <v>62</v>
      </c>
      <c r="C24" s="40" t="s">
        <v>23</v>
      </c>
      <c r="D24" s="40" t="s">
        <v>63</v>
      </c>
      <c r="E24" s="40" t="s">
        <v>54</v>
      </c>
      <c r="F24" s="40" t="s">
        <v>64</v>
      </c>
      <c r="G24" s="40" t="s">
        <v>55</v>
      </c>
      <c r="H24" s="36">
        <v>51</v>
      </c>
      <c r="I24" s="36">
        <v>16</v>
      </c>
      <c r="J24" s="36">
        <v>35</v>
      </c>
      <c r="K24" s="40"/>
      <c r="L24" s="40"/>
    </row>
    <row r="25" s="2" customFormat="1" ht="42.75" customHeight="1" spans="1:12">
      <c r="A25" s="24" t="s">
        <v>65</v>
      </c>
      <c r="B25" s="25"/>
      <c r="C25" s="25"/>
      <c r="D25" s="25"/>
      <c r="E25" s="34"/>
      <c r="F25" s="41" t="s">
        <v>20</v>
      </c>
      <c r="G25" s="29"/>
      <c r="H25" s="20">
        <f>SUM(H26:H41)</f>
        <v>1628.8</v>
      </c>
      <c r="I25" s="20">
        <f>SUM(I26:I41)</f>
        <v>791</v>
      </c>
      <c r="J25" s="20">
        <f>SUM(J26:J41)</f>
        <v>616</v>
      </c>
      <c r="K25" s="20">
        <f>SUM(K26:K41)</f>
        <v>221.8</v>
      </c>
      <c r="L25" s="29"/>
    </row>
    <row r="26" s="8" customFormat="1" ht="48" customHeight="1" spans="1:14">
      <c r="A26" s="30">
        <v>13</v>
      </c>
      <c r="B26" s="29" t="s">
        <v>66</v>
      </c>
      <c r="C26" s="29" t="s">
        <v>23</v>
      </c>
      <c r="D26" s="29" t="s">
        <v>24</v>
      </c>
      <c r="E26" s="37" t="s">
        <v>67</v>
      </c>
      <c r="F26" s="42" t="s">
        <v>68</v>
      </c>
      <c r="G26" s="29" t="s">
        <v>55</v>
      </c>
      <c r="H26" s="43">
        <v>98</v>
      </c>
      <c r="I26" s="51"/>
      <c r="J26" s="52">
        <v>85</v>
      </c>
      <c r="K26" s="29">
        <v>13</v>
      </c>
      <c r="L26" s="40" t="s">
        <v>69</v>
      </c>
      <c r="M26" s="6"/>
      <c r="N26" s="6"/>
    </row>
    <row r="27" s="9" customFormat="1" ht="37" customHeight="1" spans="1:12">
      <c r="A27" s="30">
        <v>14</v>
      </c>
      <c r="B27" s="29" t="s">
        <v>70</v>
      </c>
      <c r="C27" s="29" t="s">
        <v>23</v>
      </c>
      <c r="D27" s="29" t="s">
        <v>24</v>
      </c>
      <c r="E27" s="37" t="s">
        <v>71</v>
      </c>
      <c r="F27" s="29" t="s">
        <v>72</v>
      </c>
      <c r="G27" s="29" t="s">
        <v>55</v>
      </c>
      <c r="H27" s="30">
        <v>85</v>
      </c>
      <c r="I27" s="30">
        <v>85</v>
      </c>
      <c r="J27" s="30"/>
      <c r="K27" s="30"/>
      <c r="L27" s="30"/>
    </row>
    <row r="28" s="9" customFormat="1" ht="75" customHeight="1" spans="1:12">
      <c r="A28" s="30">
        <v>15</v>
      </c>
      <c r="B28" s="29" t="s">
        <v>73</v>
      </c>
      <c r="C28" s="29" t="s">
        <v>23</v>
      </c>
      <c r="D28" s="29" t="s">
        <v>29</v>
      </c>
      <c r="E28" s="37" t="s">
        <v>74</v>
      </c>
      <c r="F28" s="44" t="s">
        <v>75</v>
      </c>
      <c r="G28" s="29" t="s">
        <v>55</v>
      </c>
      <c r="H28" s="30">
        <v>62</v>
      </c>
      <c r="I28" s="30">
        <v>55</v>
      </c>
      <c r="J28" s="30"/>
      <c r="K28" s="30">
        <v>7</v>
      </c>
      <c r="L28" s="29" t="s">
        <v>69</v>
      </c>
    </row>
    <row r="29" s="2" customFormat="1" ht="98" customHeight="1" spans="1:12">
      <c r="A29" s="30">
        <v>16</v>
      </c>
      <c r="B29" s="35" t="s">
        <v>76</v>
      </c>
      <c r="C29" s="29" t="s">
        <v>23</v>
      </c>
      <c r="D29" s="29" t="s">
        <v>29</v>
      </c>
      <c r="E29" s="30" t="s">
        <v>77</v>
      </c>
      <c r="F29" s="45" t="s">
        <v>78</v>
      </c>
      <c r="G29" s="29" t="s">
        <v>55</v>
      </c>
      <c r="H29" s="30">
        <f>I29+J29+K29</f>
        <v>33.05</v>
      </c>
      <c r="I29" s="30"/>
      <c r="J29" s="53">
        <v>33.05</v>
      </c>
      <c r="K29" s="30"/>
      <c r="L29" s="30"/>
    </row>
    <row r="30" s="2" customFormat="1" ht="110" customHeight="1" spans="1:12">
      <c r="A30" s="30">
        <v>17</v>
      </c>
      <c r="B30" s="35" t="s">
        <v>79</v>
      </c>
      <c r="C30" s="29" t="s">
        <v>23</v>
      </c>
      <c r="D30" s="29" t="s">
        <v>29</v>
      </c>
      <c r="E30" s="30" t="s">
        <v>77</v>
      </c>
      <c r="F30" s="45" t="s">
        <v>80</v>
      </c>
      <c r="G30" s="29" t="s">
        <v>55</v>
      </c>
      <c r="H30" s="30">
        <f>I30+J30+K30</f>
        <v>52.45</v>
      </c>
      <c r="I30" s="30"/>
      <c r="J30" s="53">
        <v>52.45</v>
      </c>
      <c r="K30" s="30"/>
      <c r="L30" s="30"/>
    </row>
    <row r="31" s="2" customFormat="1" ht="55" customHeight="1" spans="1:12">
      <c r="A31" s="30">
        <v>18</v>
      </c>
      <c r="B31" s="46" t="s">
        <v>81</v>
      </c>
      <c r="C31" s="29" t="s">
        <v>23</v>
      </c>
      <c r="D31" s="29" t="s">
        <v>82</v>
      </c>
      <c r="E31" s="37" t="s">
        <v>83</v>
      </c>
      <c r="F31" s="35" t="s">
        <v>84</v>
      </c>
      <c r="G31" s="29" t="s">
        <v>55</v>
      </c>
      <c r="H31" s="30">
        <v>45</v>
      </c>
      <c r="I31" s="30">
        <v>45</v>
      </c>
      <c r="J31" s="30"/>
      <c r="K31" s="30"/>
      <c r="L31" s="29"/>
    </row>
    <row r="32" s="6" customFormat="1" ht="66" customHeight="1" spans="1:13">
      <c r="A32" s="30">
        <v>19</v>
      </c>
      <c r="B32" s="29" t="s">
        <v>85</v>
      </c>
      <c r="C32" s="29" t="s">
        <v>23</v>
      </c>
      <c r="D32" s="29" t="s">
        <v>82</v>
      </c>
      <c r="E32" s="37" t="s">
        <v>86</v>
      </c>
      <c r="F32" s="37" t="s">
        <v>87</v>
      </c>
      <c r="G32" s="40" t="s">
        <v>55</v>
      </c>
      <c r="H32" s="43">
        <v>89</v>
      </c>
      <c r="I32" s="52">
        <v>80</v>
      </c>
      <c r="J32" s="29"/>
      <c r="K32" s="29">
        <v>9</v>
      </c>
      <c r="L32" s="40" t="s">
        <v>69</v>
      </c>
      <c r="M32" s="7"/>
    </row>
    <row r="33" s="6" customFormat="1" ht="60" customHeight="1" spans="1:13">
      <c r="A33" s="30">
        <v>20</v>
      </c>
      <c r="B33" s="29" t="s">
        <v>88</v>
      </c>
      <c r="C33" s="29" t="s">
        <v>23</v>
      </c>
      <c r="D33" s="29" t="s">
        <v>89</v>
      </c>
      <c r="E33" s="37" t="s">
        <v>90</v>
      </c>
      <c r="F33" s="42" t="s">
        <v>91</v>
      </c>
      <c r="G33" s="40" t="s">
        <v>55</v>
      </c>
      <c r="H33" s="43">
        <v>160</v>
      </c>
      <c r="I33" s="52">
        <v>140</v>
      </c>
      <c r="J33" s="29"/>
      <c r="K33" s="29">
        <v>20</v>
      </c>
      <c r="L33" s="40" t="s">
        <v>69</v>
      </c>
      <c r="M33" s="7"/>
    </row>
    <row r="34" ht="43" customHeight="1" spans="1:14">
      <c r="A34" s="30">
        <v>21</v>
      </c>
      <c r="B34" s="29" t="s">
        <v>92</v>
      </c>
      <c r="C34" s="29" t="s">
        <v>23</v>
      </c>
      <c r="D34" s="29" t="s">
        <v>93</v>
      </c>
      <c r="E34" s="37" t="s">
        <v>94</v>
      </c>
      <c r="F34" s="42" t="s">
        <v>95</v>
      </c>
      <c r="G34" s="40" t="s">
        <v>55</v>
      </c>
      <c r="H34" s="43">
        <v>132</v>
      </c>
      <c r="I34" s="54"/>
      <c r="J34" s="54">
        <v>117</v>
      </c>
      <c r="K34" s="30">
        <v>15</v>
      </c>
      <c r="L34" s="40" t="s">
        <v>69</v>
      </c>
      <c r="M34" s="7"/>
      <c r="N34" s="6"/>
    </row>
    <row r="35" s="8" customFormat="1" ht="60" customHeight="1" spans="1:13">
      <c r="A35" s="30">
        <v>22</v>
      </c>
      <c r="B35" s="29" t="s">
        <v>96</v>
      </c>
      <c r="C35" s="29" t="s">
        <v>23</v>
      </c>
      <c r="D35" s="29" t="s">
        <v>45</v>
      </c>
      <c r="E35" s="37" t="s">
        <v>97</v>
      </c>
      <c r="F35" s="42" t="s">
        <v>98</v>
      </c>
      <c r="G35" s="29" t="s">
        <v>55</v>
      </c>
      <c r="H35" s="43">
        <v>194</v>
      </c>
      <c r="I35" s="54">
        <v>170</v>
      </c>
      <c r="J35" s="29"/>
      <c r="K35" s="29">
        <v>24</v>
      </c>
      <c r="L35" s="29" t="s">
        <v>69</v>
      </c>
      <c r="M35" s="6"/>
    </row>
    <row r="36" s="10" customFormat="1" ht="60" customHeight="1" spans="1:13">
      <c r="A36" s="30">
        <v>23</v>
      </c>
      <c r="B36" s="29" t="s">
        <v>99</v>
      </c>
      <c r="C36" s="29" t="s">
        <v>100</v>
      </c>
      <c r="D36" s="29" t="s">
        <v>45</v>
      </c>
      <c r="E36" s="37" t="s">
        <v>101</v>
      </c>
      <c r="F36" s="42" t="s">
        <v>102</v>
      </c>
      <c r="G36" s="40" t="s">
        <v>55</v>
      </c>
      <c r="H36" s="43">
        <v>99.3</v>
      </c>
      <c r="I36" s="55"/>
      <c r="J36" s="52">
        <v>13.5</v>
      </c>
      <c r="K36" s="40">
        <v>85.8</v>
      </c>
      <c r="L36" s="40" t="s">
        <v>103</v>
      </c>
      <c r="M36" s="7"/>
    </row>
    <row r="37" s="7" customFormat="1" ht="72" customHeight="1" spans="1:12">
      <c r="A37" s="30">
        <v>24</v>
      </c>
      <c r="B37" s="29" t="s">
        <v>104</v>
      </c>
      <c r="C37" s="29" t="s">
        <v>23</v>
      </c>
      <c r="D37" s="29" t="s">
        <v>37</v>
      </c>
      <c r="E37" s="37" t="s">
        <v>105</v>
      </c>
      <c r="F37" s="42" t="s">
        <v>106</v>
      </c>
      <c r="G37" s="40" t="s">
        <v>55</v>
      </c>
      <c r="H37" s="43">
        <v>95</v>
      </c>
      <c r="J37" s="52">
        <v>85</v>
      </c>
      <c r="K37" s="40">
        <v>10</v>
      </c>
      <c r="L37" s="40" t="s">
        <v>69</v>
      </c>
    </row>
    <row r="38" s="6" customFormat="1" ht="71" customHeight="1" spans="1:12">
      <c r="A38" s="30">
        <v>25</v>
      </c>
      <c r="B38" s="29" t="s">
        <v>107</v>
      </c>
      <c r="C38" s="29" t="s">
        <v>23</v>
      </c>
      <c r="D38" s="29" t="s">
        <v>41</v>
      </c>
      <c r="E38" s="37" t="s">
        <v>42</v>
      </c>
      <c r="F38" s="42" t="s">
        <v>108</v>
      </c>
      <c r="G38" s="29" t="s">
        <v>55</v>
      </c>
      <c r="H38" s="43">
        <v>89</v>
      </c>
      <c r="I38" s="50"/>
      <c r="J38" s="52">
        <v>80</v>
      </c>
      <c r="K38" s="29">
        <v>9</v>
      </c>
      <c r="L38" s="29" t="s">
        <v>69</v>
      </c>
    </row>
    <row r="39" s="8" customFormat="1" ht="40" customHeight="1" spans="1:14">
      <c r="A39" s="30">
        <v>26</v>
      </c>
      <c r="B39" s="29" t="s">
        <v>109</v>
      </c>
      <c r="C39" s="29" t="s">
        <v>110</v>
      </c>
      <c r="D39" s="29" t="s">
        <v>33</v>
      </c>
      <c r="E39" s="37" t="s">
        <v>111</v>
      </c>
      <c r="F39" s="42" t="s">
        <v>112</v>
      </c>
      <c r="G39" s="40" t="s">
        <v>55</v>
      </c>
      <c r="H39" s="43">
        <v>150</v>
      </c>
      <c r="I39" s="51"/>
      <c r="J39" s="52">
        <v>150</v>
      </c>
      <c r="K39" s="29"/>
      <c r="L39" s="40"/>
      <c r="M39" s="7"/>
      <c r="N39" s="6"/>
    </row>
    <row r="40" s="11" customFormat="1" ht="41" customHeight="1" spans="1:14">
      <c r="A40" s="30">
        <v>27</v>
      </c>
      <c r="B40" s="38" t="s">
        <v>113</v>
      </c>
      <c r="C40" s="29" t="s">
        <v>23</v>
      </c>
      <c r="D40" s="29" t="s">
        <v>49</v>
      </c>
      <c r="E40" s="37" t="s">
        <v>114</v>
      </c>
      <c r="F40" s="47" t="s">
        <v>115</v>
      </c>
      <c r="G40" s="29" t="s">
        <v>55</v>
      </c>
      <c r="H40" s="43">
        <v>153</v>
      </c>
      <c r="I40" s="52">
        <v>136</v>
      </c>
      <c r="J40" s="56"/>
      <c r="K40" s="30">
        <v>17</v>
      </c>
      <c r="L40" s="29" t="s">
        <v>69</v>
      </c>
      <c r="M40" s="6"/>
      <c r="N40" s="6"/>
    </row>
    <row r="41" s="11" customFormat="1" ht="42" customHeight="1" spans="1:14">
      <c r="A41" s="30">
        <v>28</v>
      </c>
      <c r="B41" s="38" t="s">
        <v>116</v>
      </c>
      <c r="C41" s="29" t="s">
        <v>23</v>
      </c>
      <c r="D41" s="29" t="s">
        <v>117</v>
      </c>
      <c r="E41" s="37" t="s">
        <v>118</v>
      </c>
      <c r="F41" s="47" t="s">
        <v>119</v>
      </c>
      <c r="G41" s="29" t="s">
        <v>55</v>
      </c>
      <c r="H41" s="43">
        <v>92</v>
      </c>
      <c r="I41" s="52">
        <v>80</v>
      </c>
      <c r="J41" s="56"/>
      <c r="K41" s="30">
        <v>12</v>
      </c>
      <c r="L41" s="29"/>
      <c r="M41" s="6"/>
      <c r="N41" s="6"/>
    </row>
  </sheetData>
  <mergeCells count="21">
    <mergeCell ref="G1:L1"/>
    <mergeCell ref="A2:L2"/>
    <mergeCell ref="A3:B3"/>
    <mergeCell ref="C4:F4"/>
    <mergeCell ref="I4:K4"/>
    <mergeCell ref="A10:F10"/>
    <mergeCell ref="B11:E11"/>
    <mergeCell ref="A19:E19"/>
    <mergeCell ref="A25:E25"/>
    <mergeCell ref="A4:A9"/>
    <mergeCell ref="B4:B9"/>
    <mergeCell ref="C5:C9"/>
    <mergeCell ref="D5:D9"/>
    <mergeCell ref="E5:E9"/>
    <mergeCell ref="F5:F9"/>
    <mergeCell ref="G5:G9"/>
    <mergeCell ref="H4:H9"/>
    <mergeCell ref="I5:I9"/>
    <mergeCell ref="J5:J9"/>
    <mergeCell ref="K5:K9"/>
    <mergeCell ref="L4:L9"/>
  </mergeCells>
  <dataValidations count="1">
    <dataValidation allowBlank="1" showInputMessage="1" showErrorMessage="1" sqref="F20:F21"/>
  </dataValidations>
  <pageMargins left="0.748031496062992" right="0.748031496062992" top="0.748031496062992" bottom="0.62992125984252" header="0.511811023622047" footer="0.354330708661417"/>
  <pageSetup paperSize="8" scale="9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雷春生</cp:lastModifiedBy>
  <dcterms:created xsi:type="dcterms:W3CDTF">2016-12-03T00:54:00Z</dcterms:created>
  <cp:lastPrinted>2025-04-25T08:52:00Z</cp:lastPrinted>
  <dcterms:modified xsi:type="dcterms:W3CDTF">2026-03-25T07:08:38Z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FF0066DA5ABB499792E40EAE070FE20A_13</vt:lpwstr>
  </property>
  <property fmtid="{D5CDD505-2E9C-101B-9397-08002B2CF9AE}" pid="4" name="CalculationRule">
    <vt:i4>0</vt:i4>
  </property>
</Properties>
</file>