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07" firstSheet="1" activeTab="1"/>
  </bookViews>
  <sheets>
    <sheet name="附件2" sheetId="5" state="hidden" r:id="rId1"/>
    <sheet name="米易县2026年巩固拓展脱贫攻坚成果和乡村振兴项目库拟入库项目" sheetId="9" r:id="rId2"/>
  </sheets>
  <definedNames>
    <definedName name="_xlnm._FilterDatabase" localSheetId="1" hidden="1">米易县2026年巩固拓展脱贫攻坚成果和乡村振兴项目库拟入库项目!$A$7:$R$219</definedName>
    <definedName name="_xlnm.Print_Titles" localSheetId="1">米易县2026年巩固拓展脱贫攻坚成果和乡村振兴项目库拟入库项目!$2:$7</definedName>
    <definedName name="养殖业_畜">#REF!</definedName>
    <definedName name="养殖业_禽">#REF!</definedName>
    <definedName name="种植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<sst xmlns="http://schemas.openxmlformats.org/spreadsheetml/2006/main" count="1711" uniqueCount="885">
  <si>
    <t>附件2</t>
  </si>
  <si>
    <t>剑阁县2018-2020年脱贫攻坚项目库到户到人规划表</t>
  </si>
  <si>
    <t>填报单位：       乡镇    村</t>
  </si>
  <si>
    <t>组别</t>
  </si>
  <si>
    <t>户主姓名</t>
  </si>
  <si>
    <t>脱贫年度</t>
  </si>
  <si>
    <t>家庭人口数</t>
  </si>
  <si>
    <t>规划总投资</t>
  </si>
  <si>
    <t>种植业</t>
  </si>
  <si>
    <t>养殖业</t>
  </si>
  <si>
    <t>庭院经济</t>
  </si>
  <si>
    <t>安全住房</t>
  </si>
  <si>
    <t>教育保障</t>
  </si>
  <si>
    <t>基本医疗</t>
  </si>
  <si>
    <t>政策兜底</t>
  </si>
  <si>
    <t>安全饮水</t>
  </si>
  <si>
    <t>广播电视</t>
  </si>
  <si>
    <t>能力提升</t>
  </si>
  <si>
    <t>备注</t>
  </si>
  <si>
    <t>规划投资</t>
  </si>
  <si>
    <t>项目内容</t>
  </si>
  <si>
    <t>实施年度</t>
  </si>
  <si>
    <t>投入金额</t>
  </si>
  <si>
    <t>学前及小学教育（人）</t>
  </si>
  <si>
    <t>初中教育（人）</t>
  </si>
  <si>
    <t>普通高中（人）</t>
  </si>
  <si>
    <t>职高（人）</t>
  </si>
  <si>
    <t>大专及本科（人）</t>
  </si>
  <si>
    <t>参加城乡医保（人）</t>
  </si>
  <si>
    <t>低保（人）</t>
  </si>
  <si>
    <t>分散供水（人)</t>
  </si>
  <si>
    <t>技术培训 (人)</t>
  </si>
  <si>
    <t>技能培训（人）</t>
  </si>
  <si>
    <t>小计</t>
  </si>
  <si>
    <t>国家投入</t>
  </si>
  <si>
    <t>其他投入</t>
  </si>
  <si>
    <t>项目名称</t>
  </si>
  <si>
    <t>规模   （亩）</t>
  </si>
  <si>
    <t>2018年</t>
  </si>
  <si>
    <t>2019年</t>
  </si>
  <si>
    <t>2020年</t>
  </si>
  <si>
    <t>规模    （头、只）</t>
  </si>
  <si>
    <t>圈舍（鸡、猪舍）</t>
  </si>
  <si>
    <t>C级危房改造主体加固（户）</t>
  </si>
  <si>
    <t>D级危房改造新建或主体加固（户</t>
  </si>
  <si>
    <t>改厨(户）</t>
  </si>
  <si>
    <t>改厕(户）</t>
  </si>
  <si>
    <t>改卧室(户）</t>
  </si>
  <si>
    <t>改水（户）</t>
  </si>
  <si>
    <t>集中安置点（户）</t>
  </si>
  <si>
    <t>分散安置（户）</t>
  </si>
  <si>
    <t>其它安置（户）</t>
  </si>
  <si>
    <t>广播电视网络（户）</t>
  </si>
  <si>
    <t>合计</t>
  </si>
  <si>
    <t>张三</t>
  </si>
  <si>
    <t>核桃</t>
  </si>
  <si>
    <t>生猪</t>
  </si>
  <si>
    <t>土鸡</t>
  </si>
  <si>
    <t>藤椒</t>
  </si>
  <si>
    <t>说明：产业发展中一品种一行，分别填写。广播电视只规划到户广播信号，不含电视。</t>
  </si>
  <si>
    <t>米易县2026年巩固拓展脱贫攻坚成果和乡村振兴项目库拟入库项目清单</t>
  </si>
  <si>
    <t>序号</t>
  </si>
  <si>
    <t>项目类别/名称</t>
  </si>
  <si>
    <t>实施地点</t>
  </si>
  <si>
    <t>项目建设内容</t>
  </si>
  <si>
    <t>项目建设周期</t>
  </si>
  <si>
    <t>单位及建设规模</t>
  </si>
  <si>
    <t>规划总投资(万元)</t>
  </si>
  <si>
    <t>受益对象</t>
  </si>
  <si>
    <t>绩效信息</t>
  </si>
  <si>
    <t>项目技术主管部门</t>
  </si>
  <si>
    <t>单位</t>
  </si>
  <si>
    <t>数量</t>
  </si>
  <si>
    <t>财政投入</t>
  </si>
  <si>
    <t>联农带农机制(具体内容)</t>
  </si>
  <si>
    <t>2026年</t>
  </si>
  <si>
    <t>脱贫户人均增收(元)</t>
  </si>
  <si>
    <t>受益总户数(户)</t>
  </si>
  <si>
    <t>受益总人口(人)</t>
  </si>
  <si>
    <t>其中</t>
  </si>
  <si>
    <t>脱贫户(户)</t>
  </si>
  <si>
    <t>脱贫人口(人)</t>
  </si>
  <si>
    <t>易地扶贫搬迁贷款贴息</t>
  </si>
  <si>
    <t>米易县</t>
  </si>
  <si>
    <t>用于列支易地扶贫搬迁贷款贴息等支出。</t>
  </si>
  <si>
    <r>
      <rPr>
        <sz val="10"/>
        <rFont val="Times New Roman"/>
        <charset val="134"/>
      </rPr>
      <t>2026</t>
    </r>
    <r>
      <rPr>
        <sz val="10"/>
        <rFont val="宋体"/>
        <charset val="134"/>
      </rPr>
      <t>年</t>
    </r>
    <r>
      <rPr>
        <sz val="10"/>
        <rFont val="Times New Roman"/>
        <charset val="134"/>
      </rPr>
      <t>1-12</t>
    </r>
    <r>
      <rPr>
        <sz val="10"/>
        <rFont val="宋体"/>
        <charset val="134"/>
      </rPr>
      <t>月</t>
    </r>
  </si>
  <si>
    <t>万元</t>
  </si>
  <si>
    <t>列支易地扶贫搬迁贷款贴息，促进搬迁户增收</t>
  </si>
  <si>
    <t>县发展和改革局</t>
  </si>
  <si>
    <t>补充</t>
  </si>
  <si>
    <t>村级公益事业建设一事一议奖补项目</t>
  </si>
  <si>
    <t>资金用于支持村内户外道路、小型水利、公共文体设施、环境综合整治等公益项目建设</t>
  </si>
  <si>
    <t>项</t>
  </si>
  <si>
    <t>用于支持村内户外道路、小型水利、公共文体设施、环境综合整治等公益项目建设</t>
  </si>
  <si>
    <t>县农业农村局</t>
  </si>
  <si>
    <t>财政局补充</t>
  </si>
  <si>
    <t>农业保险保费补贴</t>
  </si>
  <si>
    <t>全县农业保险</t>
  </si>
  <si>
    <t>户</t>
  </si>
  <si>
    <t>米易县卫生健康乡村振兴救助基金</t>
  </si>
  <si>
    <t>解决已脱贫人口和防止返贫监测对象在享受现有医疗保障制度和医疗帮扶政策基础上，仍然存在与看病就医直接相关的特殊困难。</t>
  </si>
  <si>
    <t>人次</t>
  </si>
  <si>
    <t>县卫生健康局</t>
  </si>
  <si>
    <t>住房安全保障项目</t>
  </si>
  <si>
    <r>
      <rPr>
        <sz val="10"/>
        <rFont val="宋体"/>
        <charset val="134"/>
      </rPr>
      <t>对动态监测排查住房存在安全隐患，需实施危房新建的监测户给予补助（按照</t>
    </r>
    <r>
      <rPr>
        <sz val="10"/>
        <rFont val="Times New Roman"/>
        <charset val="134"/>
      </rPr>
      <t>6</t>
    </r>
    <r>
      <rPr>
        <sz val="10"/>
        <rFont val="宋体"/>
        <charset val="134"/>
      </rPr>
      <t>万元</t>
    </r>
    <r>
      <rPr>
        <sz val="10"/>
        <rFont val="Times New Roman"/>
        <charset val="134"/>
      </rPr>
      <t>/</t>
    </r>
    <r>
      <rPr>
        <sz val="10"/>
        <rFont val="宋体"/>
        <charset val="134"/>
      </rPr>
      <t>户标准进行补助，住建局年度建房专项资金补助不足部分用省级财政衔接补助资金补差）。</t>
    </r>
  </si>
  <si>
    <r>
      <rPr>
        <sz val="10"/>
        <rFont val="宋体"/>
        <charset val="134"/>
      </rPr>
      <t>保障群众住房安全</t>
    </r>
    <r>
      <rPr>
        <sz val="10"/>
        <rFont val="Times New Roman"/>
        <charset val="134"/>
      </rPr>
      <t>,</t>
    </r>
    <r>
      <rPr>
        <sz val="10"/>
        <rFont val="宋体"/>
        <charset val="134"/>
      </rPr>
      <t>提升群众满意度。</t>
    </r>
  </si>
  <si>
    <r>
      <rPr>
        <sz val="10"/>
        <rFont val="Times New Roman"/>
        <charset val="134"/>
      </rPr>
      <t>“</t>
    </r>
    <r>
      <rPr>
        <sz val="10"/>
        <rFont val="宋体"/>
        <charset val="134"/>
      </rPr>
      <t>雨露计划</t>
    </r>
    <r>
      <rPr>
        <sz val="10"/>
        <rFont val="Times New Roman"/>
        <charset val="134"/>
      </rPr>
      <t>”</t>
    </r>
    <r>
      <rPr>
        <sz val="10"/>
        <rFont val="宋体"/>
        <charset val="134"/>
      </rPr>
      <t>职业教育补助</t>
    </r>
  </si>
  <si>
    <r>
      <rPr>
        <sz val="10"/>
        <rFont val="宋体"/>
        <charset val="134"/>
      </rPr>
      <t>对具有正式学籍的中职、高职在读脱贫户（含监测户）学生进行助学补助（</t>
    </r>
    <r>
      <rPr>
        <sz val="10"/>
        <rFont val="Times New Roman"/>
        <charset val="134"/>
      </rPr>
      <t>1500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学期），以支持脱贫户（含监测户）学生顺利完成职业教育学习，顺利毕业。</t>
    </r>
  </si>
  <si>
    <t>人</t>
  </si>
  <si>
    <r>
      <rPr>
        <sz val="10"/>
        <rFont val="宋体"/>
        <charset val="134"/>
      </rPr>
      <t>对具有正式学籍的中职、高职在读脱贫户（含监测户）学生进行助学补助（</t>
    </r>
    <r>
      <rPr>
        <sz val="10"/>
        <rFont val="Times New Roman"/>
        <charset val="134"/>
      </rPr>
      <t>1500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学期），以支持脱贫户（含监测户）学生顺利完成职业教育学习，顺利毕业。解决困难群众就学困难，提升群众满意度。</t>
    </r>
  </si>
  <si>
    <t>跨区域就业一次性交通补助</t>
  </si>
  <si>
    <t>为脱贫人口、监测对象发放跨区域务工一次性交通补助</t>
  </si>
  <si>
    <r>
      <rPr>
        <sz val="10"/>
        <rFont val="宋体"/>
        <charset val="134"/>
      </rPr>
      <t>为脱贫人口、监测对象发放跨区域务工就业一次性交通补助，减少脱贫群众和监测群众解决外出务工成本，激发提升群众务工积极性</t>
    </r>
    <r>
      <rPr>
        <sz val="10"/>
        <rFont val="Times New Roman"/>
        <charset val="134"/>
      </rPr>
      <t>,</t>
    </r>
    <r>
      <rPr>
        <sz val="10"/>
        <rFont val="宋体"/>
        <charset val="134"/>
      </rPr>
      <t>提升群众满意度。</t>
    </r>
  </si>
  <si>
    <r>
      <rPr>
        <sz val="10"/>
        <rFont val="Times New Roman"/>
        <charset val="134"/>
      </rPr>
      <t>2026</t>
    </r>
    <r>
      <rPr>
        <sz val="10"/>
        <rFont val="宋体"/>
        <charset val="134"/>
      </rPr>
      <t>年监测户春节送温暖</t>
    </r>
  </si>
  <si>
    <r>
      <rPr>
        <sz val="10"/>
        <rFont val="Times New Roman"/>
        <charset val="134"/>
      </rPr>
      <t>2026</t>
    </r>
    <r>
      <rPr>
        <sz val="10"/>
        <rFont val="宋体"/>
        <charset val="134"/>
      </rPr>
      <t>年春节送温暖（监测户）</t>
    </r>
  </si>
  <si>
    <r>
      <rPr>
        <sz val="10"/>
        <rFont val="Times New Roman"/>
        <charset val="134"/>
      </rPr>
      <t>2026</t>
    </r>
    <r>
      <rPr>
        <sz val="10"/>
        <rFont val="宋体"/>
        <charset val="134"/>
      </rPr>
      <t>年春节送温暖（监测户），提升群众满意度。</t>
    </r>
  </si>
  <si>
    <t>产业发展技能培训项目</t>
  </si>
  <si>
    <t>为进一步巩固拓展脱贫攻坚成果、全面推进乡村振兴战略实施，努力培养一支有文化、懂技术、善经营、会管理的新型职业农民和高素质农民队伍（脱贫人口或对脱贫户有带动能力的农民），组织开展产业发展技能培训。</t>
  </si>
  <si>
    <t>对脱贫人口或对脱贫户有带动能力的农民，组织开展产业发展技能培训。促进群众持续稳定增加收入，提升群众满意度。</t>
  </si>
  <si>
    <t>脱贫户产业小额贷款贴息</t>
  </si>
  <si>
    <t>补助脱贫户产业小额贷款贴息、促进群众持续稳定增加收入。提升群众满意度。</t>
  </si>
  <si>
    <t>贫困户住房贷款还本还息</t>
  </si>
  <si>
    <t>补助脱贫户贫困户住房贷款还本还息，提升群众满意度。</t>
  </si>
  <si>
    <r>
      <rPr>
        <sz val="10"/>
        <rFont val="Times New Roman"/>
        <charset val="134"/>
      </rPr>
      <t>2025</t>
    </r>
    <r>
      <rPr>
        <sz val="10"/>
        <rFont val="宋体"/>
        <charset val="134"/>
      </rPr>
      <t>年米易县广播电视村村通工程向户户通工程升级后运行维护项目</t>
    </r>
  </si>
  <si>
    <r>
      <rPr>
        <sz val="10"/>
        <rFont val="宋体"/>
        <charset val="134"/>
      </rPr>
      <t>聚焦人民听好广播看好电视问题，以均等化享有为基础，建立健全广播电视公共服务长效机制，保障人民群众基本试听权益，全面做好米易</t>
    </r>
    <r>
      <rPr>
        <sz val="10"/>
        <rFont val="Times New Roman"/>
        <charset val="134"/>
      </rPr>
      <t>1572</t>
    </r>
    <r>
      <rPr>
        <sz val="10"/>
        <rFont val="宋体"/>
        <charset val="134"/>
      </rPr>
      <t>个电视户户通工程点、</t>
    </r>
    <r>
      <rPr>
        <sz val="10"/>
        <rFont val="Times New Roman"/>
        <charset val="134"/>
      </rPr>
      <t>11</t>
    </r>
    <r>
      <rPr>
        <sz val="10"/>
        <rFont val="宋体"/>
        <charset val="134"/>
      </rPr>
      <t>个乡镇广播站、</t>
    </r>
    <r>
      <rPr>
        <sz val="10"/>
        <rFont val="Times New Roman"/>
        <charset val="134"/>
      </rPr>
      <t>73</t>
    </r>
    <r>
      <rPr>
        <sz val="10"/>
        <rFont val="宋体"/>
        <charset val="134"/>
      </rPr>
      <t>个村级广播室、覆盖城乡的</t>
    </r>
    <r>
      <rPr>
        <sz val="10"/>
        <rFont val="Times New Roman"/>
        <charset val="134"/>
      </rPr>
      <t>1</t>
    </r>
    <r>
      <rPr>
        <sz val="10"/>
        <rFont val="宋体"/>
        <charset val="134"/>
      </rPr>
      <t>个县级应急广播平台，</t>
    </r>
    <r>
      <rPr>
        <sz val="10"/>
        <rFont val="Times New Roman"/>
        <charset val="134"/>
      </rPr>
      <t>7</t>
    </r>
    <r>
      <rPr>
        <sz val="10"/>
        <rFont val="宋体"/>
        <charset val="134"/>
      </rPr>
      <t>个乡级应急广播平台，</t>
    </r>
    <r>
      <rPr>
        <sz val="10"/>
        <rFont val="Times New Roman"/>
        <charset val="134"/>
      </rPr>
      <t>65</t>
    </r>
    <r>
      <rPr>
        <sz val="10"/>
        <rFont val="宋体"/>
        <charset val="134"/>
      </rPr>
      <t>个村级应急广播平台；</t>
    </r>
    <r>
      <rPr>
        <sz val="10"/>
        <rFont val="Times New Roman"/>
        <charset val="134"/>
      </rPr>
      <t>4</t>
    </r>
    <r>
      <rPr>
        <sz val="10"/>
        <rFont val="宋体"/>
        <charset val="134"/>
      </rPr>
      <t>座调频广播发射站，</t>
    </r>
    <r>
      <rPr>
        <sz val="10"/>
        <rFont val="Times New Roman"/>
        <charset val="134"/>
      </rPr>
      <t>900</t>
    </r>
    <r>
      <rPr>
        <sz val="10"/>
        <rFont val="宋体"/>
        <charset val="134"/>
      </rPr>
      <t>余个广播终端的运行维护工作。</t>
    </r>
  </si>
  <si>
    <r>
      <rPr>
        <sz val="10"/>
        <rFont val="宋体"/>
        <charset val="134"/>
      </rPr>
      <t>进一步提高全县应对各类突发事件时的信息采集能力、信息发布能力、决策指挥调度能力</t>
    </r>
    <r>
      <rPr>
        <sz val="10"/>
        <rFont val="Times New Roman"/>
        <charset val="134"/>
      </rPr>
      <t>,</t>
    </r>
    <r>
      <rPr>
        <sz val="10"/>
        <rFont val="宋体"/>
        <charset val="134"/>
      </rPr>
      <t>拓宽了信息咨询发布渠道，可有效提高广大群众精神文化生活水平。</t>
    </r>
  </si>
  <si>
    <t>县文广旅局</t>
  </si>
  <si>
    <t>教育扶贫救助基金</t>
  </si>
  <si>
    <t>乡镇、学校</t>
  </si>
  <si>
    <t>对享受现有教育保障制度和助学帮扶政策基础上仍然存在特殊困难的原建档立卡贫困家庭在读学生进行帮扶资助。</t>
  </si>
  <si>
    <t>对享受现有教育保障制度和助学帮扶政策基础上仍然存在特殊困难的原建档立卡贫困家庭在读学生进行帮扶资助。减少学生家庭负担，提高学生家庭满意度。</t>
  </si>
  <si>
    <t>县教育和体育局</t>
  </si>
  <si>
    <t>马坪村六社产业道路硬化项目</t>
  </si>
  <si>
    <r>
      <rPr>
        <sz val="10"/>
        <rFont val="宋体"/>
        <charset val="134"/>
      </rPr>
      <t>马坪村</t>
    </r>
    <r>
      <rPr>
        <sz val="10"/>
        <rFont val="Times New Roman"/>
        <charset val="134"/>
      </rPr>
      <t>6</t>
    </r>
    <r>
      <rPr>
        <sz val="10"/>
        <rFont val="宋体"/>
        <charset val="134"/>
      </rPr>
      <t>社</t>
    </r>
  </si>
  <si>
    <r>
      <rPr>
        <sz val="10"/>
        <rFont val="宋体"/>
        <charset val="134"/>
      </rPr>
      <t>硬化道路长</t>
    </r>
    <r>
      <rPr>
        <sz val="10"/>
        <rFont val="Times New Roman"/>
        <charset val="134"/>
      </rPr>
      <t>3.5</t>
    </r>
    <r>
      <rPr>
        <sz val="10"/>
        <rFont val="宋体"/>
        <charset val="134"/>
      </rPr>
      <t>千米、宽</t>
    </r>
    <r>
      <rPr>
        <sz val="10"/>
        <rFont val="Times New Roman"/>
        <charset val="134"/>
      </rPr>
      <t>3.5</t>
    </r>
    <r>
      <rPr>
        <sz val="10"/>
        <rFont val="宋体"/>
        <charset val="134"/>
      </rPr>
      <t>米、厚</t>
    </r>
    <r>
      <rPr>
        <sz val="10"/>
        <rFont val="Times New Roman"/>
        <charset val="134"/>
      </rPr>
      <t>0.2</t>
    </r>
    <r>
      <rPr>
        <sz val="10"/>
        <rFont val="宋体"/>
        <charset val="134"/>
      </rPr>
      <t>米，配套建设排水沟及挡墙等附属设施。</t>
    </r>
  </si>
  <si>
    <t>千米</t>
  </si>
  <si>
    <r>
      <rPr>
        <sz val="10"/>
        <rFont val="宋体"/>
        <charset val="134"/>
      </rPr>
      <t>此项目建成后解决</t>
    </r>
    <r>
      <rPr>
        <sz val="10"/>
        <rFont val="Times New Roman"/>
        <charset val="134"/>
      </rPr>
      <t>30</t>
    </r>
    <r>
      <rPr>
        <sz val="10"/>
        <rFont val="宋体"/>
        <charset val="134"/>
      </rPr>
      <t>户</t>
    </r>
    <r>
      <rPr>
        <sz val="10"/>
        <rFont val="Times New Roman"/>
        <charset val="134"/>
      </rPr>
      <t>120</t>
    </r>
    <r>
      <rPr>
        <sz val="10"/>
        <rFont val="宋体"/>
        <charset val="134"/>
      </rPr>
      <t>余人牛羊及蔬菜运输困难问题，大大减少群众运输成本，增加人居增收。</t>
    </r>
  </si>
  <si>
    <t>马坪村五社产业道路硬化项目</t>
  </si>
  <si>
    <r>
      <rPr>
        <sz val="10"/>
        <rFont val="宋体"/>
        <charset val="134"/>
      </rPr>
      <t>马坪村</t>
    </r>
    <r>
      <rPr>
        <sz val="10"/>
        <rFont val="Times New Roman"/>
        <charset val="134"/>
      </rPr>
      <t>5</t>
    </r>
    <r>
      <rPr>
        <sz val="10"/>
        <rFont val="宋体"/>
        <charset val="134"/>
      </rPr>
      <t>社</t>
    </r>
  </si>
  <si>
    <r>
      <rPr>
        <sz val="10"/>
        <rFont val="宋体"/>
        <charset val="134"/>
      </rPr>
      <t>硬化道路长</t>
    </r>
    <r>
      <rPr>
        <sz val="10"/>
        <rFont val="Times New Roman"/>
        <charset val="134"/>
      </rPr>
      <t>3.4</t>
    </r>
    <r>
      <rPr>
        <sz val="10"/>
        <rFont val="宋体"/>
        <charset val="134"/>
      </rPr>
      <t>千米、宽</t>
    </r>
    <r>
      <rPr>
        <sz val="10"/>
        <rFont val="Times New Roman"/>
        <charset val="134"/>
      </rPr>
      <t>4.5</t>
    </r>
    <r>
      <rPr>
        <sz val="10"/>
        <rFont val="宋体"/>
        <charset val="134"/>
      </rPr>
      <t>米、厚</t>
    </r>
    <r>
      <rPr>
        <sz val="10"/>
        <rFont val="Times New Roman"/>
        <charset val="134"/>
      </rPr>
      <t>0.2</t>
    </r>
    <r>
      <rPr>
        <sz val="10"/>
        <rFont val="宋体"/>
        <charset val="134"/>
      </rPr>
      <t>米，底部铺设水稳层，配套建设排水沟及挡墙等附属设施。</t>
    </r>
  </si>
  <si>
    <r>
      <rPr>
        <sz val="10"/>
        <rFont val="宋体"/>
        <charset val="134"/>
      </rPr>
      <t>此项目建成后解决</t>
    </r>
    <r>
      <rPr>
        <sz val="10"/>
        <rFont val="Times New Roman"/>
        <charset val="134"/>
      </rPr>
      <t>30</t>
    </r>
    <r>
      <rPr>
        <sz val="10"/>
        <rFont val="宋体"/>
        <charset val="134"/>
      </rPr>
      <t>户</t>
    </r>
    <r>
      <rPr>
        <sz val="10"/>
        <rFont val="Times New Roman"/>
        <charset val="134"/>
      </rPr>
      <t>110</t>
    </r>
    <r>
      <rPr>
        <sz val="10"/>
        <rFont val="宋体"/>
        <charset val="134"/>
      </rPr>
      <t>余人牛羊及蔬菜运输困难问题，大大减少群众运输成本，增加人居增收。</t>
    </r>
  </si>
  <si>
    <t>安全村五社产业道路硬化项目</t>
  </si>
  <si>
    <r>
      <rPr>
        <sz val="10"/>
        <rFont val="宋体"/>
        <charset val="134"/>
      </rPr>
      <t>安全村</t>
    </r>
    <r>
      <rPr>
        <sz val="10"/>
        <rFont val="Times New Roman"/>
        <charset val="134"/>
      </rPr>
      <t>5</t>
    </r>
    <r>
      <rPr>
        <sz val="10"/>
        <rFont val="宋体"/>
        <charset val="134"/>
      </rPr>
      <t>社</t>
    </r>
  </si>
  <si>
    <r>
      <rPr>
        <sz val="10"/>
        <rFont val="宋体"/>
        <charset val="134"/>
      </rPr>
      <t>硬化道路长</t>
    </r>
    <r>
      <rPr>
        <sz val="10"/>
        <rFont val="Times New Roman"/>
        <charset val="134"/>
      </rPr>
      <t>2</t>
    </r>
    <r>
      <rPr>
        <sz val="10"/>
        <rFont val="宋体"/>
        <charset val="134"/>
      </rPr>
      <t>千米、宽</t>
    </r>
    <r>
      <rPr>
        <sz val="10"/>
        <rFont val="Times New Roman"/>
        <charset val="134"/>
      </rPr>
      <t>3.5</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</si>
  <si>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此项目建成后解决</t>
    </r>
    <r>
      <rPr>
        <sz val="10"/>
        <rFont val="Times New Roman"/>
        <charset val="134"/>
      </rPr>
      <t>30</t>
    </r>
    <r>
      <rPr>
        <sz val="10"/>
        <rFont val="宋体"/>
        <charset val="134"/>
      </rPr>
      <t>户</t>
    </r>
    <r>
      <rPr>
        <sz val="10"/>
        <rFont val="Times New Roman"/>
        <charset val="134"/>
      </rPr>
      <t>100</t>
    </r>
    <r>
      <rPr>
        <sz val="10"/>
        <rFont val="宋体"/>
        <charset val="134"/>
      </rPr>
      <t>余人番茄及早市蔬菜运输困难问题，大大减少群众运输成本，增加人居增收。</t>
    </r>
  </si>
  <si>
    <r>
      <rPr>
        <sz val="10"/>
        <rFont val="宋体"/>
        <charset val="134"/>
      </rPr>
      <t>回箐村</t>
    </r>
    <r>
      <rPr>
        <sz val="10"/>
        <rFont val="Times New Roman"/>
        <charset val="134"/>
      </rPr>
      <t>W556</t>
    </r>
    <r>
      <rPr>
        <sz val="10"/>
        <rFont val="宋体"/>
        <charset val="134"/>
      </rPr>
      <t>回箐沟村回箐沟组通硬化路项目</t>
    </r>
  </si>
  <si>
    <t>回箐村四社</t>
  </si>
  <si>
    <r>
      <rPr>
        <sz val="10"/>
        <rFont val="宋体"/>
        <charset val="134"/>
      </rPr>
      <t>硬化道路长</t>
    </r>
    <r>
      <rPr>
        <sz val="10"/>
        <rFont val="Times New Roman"/>
        <charset val="134"/>
      </rPr>
      <t>1.3</t>
    </r>
    <r>
      <rPr>
        <sz val="10"/>
        <rFont val="宋体"/>
        <charset val="134"/>
      </rPr>
      <t>千米，宽</t>
    </r>
    <r>
      <rPr>
        <sz val="10"/>
        <rFont val="Times New Roman"/>
        <charset val="134"/>
      </rPr>
      <t>4.5</t>
    </r>
    <r>
      <rPr>
        <sz val="10"/>
        <rFont val="宋体"/>
        <charset val="134"/>
      </rPr>
      <t>米，厚</t>
    </r>
    <r>
      <rPr>
        <sz val="10"/>
        <rFont val="Times New Roman"/>
        <charset val="134"/>
      </rPr>
      <t>0.2</t>
    </r>
    <r>
      <rPr>
        <sz val="10"/>
        <rFont val="宋体"/>
        <charset val="134"/>
      </rPr>
      <t>米，配套挡墙、安防、水沟等设施。</t>
    </r>
  </si>
  <si>
    <r>
      <rPr>
        <sz val="10"/>
        <rFont val="宋体"/>
        <charset val="134"/>
      </rPr>
      <t>此项目建成后解决</t>
    </r>
    <r>
      <rPr>
        <sz val="10"/>
        <rFont val="Times New Roman"/>
        <charset val="134"/>
      </rPr>
      <t>20</t>
    </r>
    <r>
      <rPr>
        <sz val="10"/>
        <rFont val="宋体"/>
        <charset val="134"/>
      </rPr>
      <t>户</t>
    </r>
    <r>
      <rPr>
        <sz val="10"/>
        <rFont val="Times New Roman"/>
        <charset val="134"/>
      </rPr>
      <t>80</t>
    </r>
    <r>
      <rPr>
        <sz val="10"/>
        <rFont val="宋体"/>
        <charset val="134"/>
      </rPr>
      <t>余人芒果运输困难问题，大大减少群众运输成本，增加人居增收。</t>
    </r>
  </si>
  <si>
    <t>禹王宫村十二社产业道路硬化项目</t>
  </si>
  <si>
    <t>禹王宫村十二社</t>
  </si>
  <si>
    <r>
      <rPr>
        <sz val="10"/>
        <rFont val="宋体"/>
        <charset val="134"/>
      </rPr>
      <t>硬化产业道路长</t>
    </r>
    <r>
      <rPr>
        <sz val="10"/>
        <rFont val="Times New Roman"/>
        <charset val="134"/>
      </rPr>
      <t>1.3</t>
    </r>
    <r>
      <rPr>
        <sz val="10"/>
        <rFont val="宋体"/>
        <charset val="134"/>
      </rPr>
      <t>千米，砼路面宽</t>
    </r>
    <r>
      <rPr>
        <sz val="10"/>
        <rFont val="Times New Roman"/>
        <charset val="134"/>
      </rPr>
      <t>3.5</t>
    </r>
    <r>
      <rPr>
        <sz val="10"/>
        <rFont val="宋体"/>
        <charset val="134"/>
      </rPr>
      <t>米，厚</t>
    </r>
    <r>
      <rPr>
        <sz val="10"/>
        <rFont val="Times New Roman"/>
        <charset val="134"/>
      </rPr>
      <t>0.2</t>
    </r>
    <r>
      <rPr>
        <sz val="10"/>
        <rFont val="宋体"/>
        <charset val="134"/>
      </rPr>
      <t>米，配套排水沟、挡墙等基础设施。</t>
    </r>
  </si>
  <si>
    <r>
      <rPr>
        <sz val="10"/>
        <rFont val="宋体"/>
        <charset val="134"/>
      </rPr>
      <t>此项目建成后解决</t>
    </r>
    <r>
      <rPr>
        <sz val="10"/>
        <rFont val="Times New Roman"/>
        <charset val="134"/>
      </rPr>
      <t>108</t>
    </r>
    <r>
      <rPr>
        <sz val="10"/>
        <rFont val="宋体"/>
        <charset val="134"/>
      </rPr>
      <t>户</t>
    </r>
    <r>
      <rPr>
        <sz val="10"/>
        <rFont val="Times New Roman"/>
        <charset val="134"/>
      </rPr>
      <t>484</t>
    </r>
    <r>
      <rPr>
        <sz val="10"/>
        <rFont val="宋体"/>
        <charset val="134"/>
      </rPr>
      <t>余人粮食、番茄及蔬菜运输困难问题，大大减少群众运输成本，增加人居增收。</t>
    </r>
  </si>
  <si>
    <t>湾崃村五社产业机耕道硬化项目</t>
  </si>
  <si>
    <t>湾崃村五社</t>
  </si>
  <si>
    <r>
      <rPr>
        <sz val="10"/>
        <rFont val="宋体"/>
        <charset val="134"/>
      </rPr>
      <t>硬化产业道路长</t>
    </r>
    <r>
      <rPr>
        <sz val="10"/>
        <rFont val="Times New Roman"/>
        <charset val="134"/>
      </rPr>
      <t>4.1</t>
    </r>
    <r>
      <rPr>
        <sz val="10"/>
        <rFont val="宋体"/>
        <charset val="134"/>
      </rPr>
      <t>千米，砼路面宽</t>
    </r>
    <r>
      <rPr>
        <sz val="10"/>
        <rFont val="Times New Roman"/>
        <charset val="134"/>
      </rPr>
      <t>3</t>
    </r>
    <r>
      <rPr>
        <sz val="10"/>
        <rFont val="宋体"/>
        <charset val="134"/>
      </rPr>
      <t>米，厚</t>
    </r>
    <r>
      <rPr>
        <sz val="10"/>
        <rFont val="Times New Roman"/>
        <charset val="134"/>
      </rPr>
      <t>0.2</t>
    </r>
    <r>
      <rPr>
        <sz val="10"/>
        <rFont val="宋体"/>
        <charset val="134"/>
      </rPr>
      <t>米，配套排水沟、挡墙等基础设施。</t>
    </r>
  </si>
  <si>
    <r>
      <rPr>
        <sz val="10"/>
        <rFont val="宋体"/>
        <charset val="134"/>
      </rPr>
      <t>此项目建成后解决</t>
    </r>
    <r>
      <rPr>
        <sz val="10"/>
        <rFont val="Times New Roman"/>
        <charset val="134"/>
      </rPr>
      <t>51</t>
    </r>
    <r>
      <rPr>
        <sz val="10"/>
        <rFont val="宋体"/>
        <charset val="134"/>
      </rPr>
      <t>户</t>
    </r>
    <r>
      <rPr>
        <sz val="10"/>
        <rFont val="Times New Roman"/>
        <charset val="134"/>
      </rPr>
      <t>210</t>
    </r>
    <r>
      <rPr>
        <sz val="10"/>
        <rFont val="宋体"/>
        <charset val="134"/>
      </rPr>
      <t>余人果蔬运输困难问题，大大减少群众运输成本，增加人居增收。</t>
    </r>
  </si>
  <si>
    <t>海塔村七社新建提灌站项目</t>
  </si>
  <si>
    <t>海塔村七社</t>
  </si>
  <si>
    <r>
      <rPr>
        <sz val="10"/>
        <rFont val="宋体"/>
        <charset val="134"/>
      </rPr>
      <t>新建提灌站</t>
    </r>
    <r>
      <rPr>
        <sz val="10"/>
        <rFont val="Times New Roman"/>
        <charset val="134"/>
      </rPr>
      <t>1</t>
    </r>
    <r>
      <rPr>
        <sz val="10"/>
        <rFont val="宋体"/>
        <charset val="134"/>
      </rPr>
      <t>座，灌溉面积</t>
    </r>
    <r>
      <rPr>
        <sz val="10"/>
        <rFont val="Times New Roman"/>
        <charset val="134"/>
      </rPr>
      <t>400</t>
    </r>
    <r>
      <rPr>
        <sz val="10"/>
        <rFont val="宋体"/>
        <charset val="134"/>
      </rPr>
      <t>亩，配套管道</t>
    </r>
    <r>
      <rPr>
        <sz val="10"/>
        <rFont val="Times New Roman"/>
        <charset val="134"/>
      </rPr>
      <t>2000</t>
    </r>
    <r>
      <rPr>
        <sz val="10"/>
        <rFont val="宋体"/>
        <charset val="134"/>
      </rPr>
      <t>米、水池</t>
    </r>
    <r>
      <rPr>
        <sz val="10"/>
        <rFont val="Times New Roman"/>
        <charset val="134"/>
      </rPr>
      <t>1</t>
    </r>
    <r>
      <rPr>
        <sz val="10"/>
        <rFont val="宋体"/>
        <charset val="134"/>
      </rPr>
      <t>口及其他基础设施。</t>
    </r>
  </si>
  <si>
    <t>座</t>
  </si>
  <si>
    <t>项目建成后可解决海塔村七社凉山自发搬迁群众产业用水问题，可缓解用水紧张局面。</t>
  </si>
  <si>
    <t>平阳村十一组至摩挲村田堡堡道路硬化项目</t>
  </si>
  <si>
    <t>摩挲村十社</t>
  </si>
  <si>
    <r>
      <rPr>
        <sz val="10"/>
        <rFont val="宋体"/>
        <charset val="134"/>
      </rPr>
      <t>硬化道路长</t>
    </r>
    <r>
      <rPr>
        <sz val="10"/>
        <rFont val="Times New Roman"/>
        <charset val="134"/>
      </rPr>
      <t>4km</t>
    </r>
    <r>
      <rPr>
        <sz val="10"/>
        <rFont val="宋体"/>
        <charset val="134"/>
      </rPr>
      <t>、宽</t>
    </r>
    <r>
      <rPr>
        <sz val="10"/>
        <rFont val="Times New Roman"/>
        <charset val="134"/>
      </rPr>
      <t>3</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</si>
  <si>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项目建设后，可解决平阳村</t>
    </r>
    <r>
      <rPr>
        <sz val="10"/>
        <rFont val="Times New Roman"/>
        <charset val="134"/>
      </rPr>
      <t>11</t>
    </r>
    <r>
      <rPr>
        <sz val="10"/>
        <rFont val="宋体"/>
        <charset val="134"/>
      </rPr>
      <t>队交通不便问题，高山蔬菜运输、群众就医就学更加方便。</t>
    </r>
  </si>
  <si>
    <t>摩挲村十一社集中安置点至卢房道路硬化项目</t>
  </si>
  <si>
    <t>摩挲村十一社</t>
  </si>
  <si>
    <r>
      <rPr>
        <sz val="10"/>
        <rFont val="宋体"/>
        <charset val="134"/>
      </rPr>
      <t>硬化道路长</t>
    </r>
    <r>
      <rPr>
        <sz val="10"/>
        <rFont val="Times New Roman"/>
        <charset val="134"/>
      </rPr>
      <t>3km</t>
    </r>
    <r>
      <rPr>
        <sz val="10"/>
        <rFont val="宋体"/>
        <charset val="134"/>
      </rPr>
      <t>、宽</t>
    </r>
    <r>
      <rPr>
        <sz val="10"/>
        <rFont val="Times New Roman"/>
        <charset val="134"/>
      </rPr>
      <t>3</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</si>
  <si>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项目建设后，可解决平阳村</t>
    </r>
    <r>
      <rPr>
        <sz val="10"/>
        <rFont val="Times New Roman"/>
        <charset val="134"/>
      </rPr>
      <t>13</t>
    </r>
    <r>
      <rPr>
        <sz val="10"/>
        <rFont val="宋体"/>
        <charset val="134"/>
      </rPr>
      <t>队交通不便问题，高山蔬菜运输、群众就医就学更加方便。</t>
    </r>
  </si>
  <si>
    <t>金花塘村四组（老鹰嘴）芒果产业道路硬化项目</t>
  </si>
  <si>
    <t>金花塘村四组（老鹰嘴）</t>
  </si>
  <si>
    <r>
      <rPr>
        <sz val="10"/>
        <rFont val="宋体"/>
        <charset val="134"/>
      </rPr>
      <t>产业运输道路硬化，道路长</t>
    </r>
    <r>
      <rPr>
        <sz val="10"/>
        <rFont val="Times New Roman"/>
        <charset val="134"/>
      </rPr>
      <t>2</t>
    </r>
    <r>
      <rPr>
        <sz val="10"/>
        <rFont val="宋体"/>
        <charset val="134"/>
      </rPr>
      <t>千米，宽</t>
    </r>
    <r>
      <rPr>
        <sz val="10"/>
        <rFont val="Times New Roman"/>
        <charset val="134"/>
      </rPr>
      <t>3</t>
    </r>
    <r>
      <rPr>
        <sz val="10"/>
        <rFont val="宋体"/>
        <charset val="134"/>
      </rPr>
      <t>米，厚</t>
    </r>
    <r>
      <rPr>
        <sz val="10"/>
        <rFont val="Times New Roman"/>
        <charset val="134"/>
      </rPr>
      <t>0.2</t>
    </r>
    <r>
      <rPr>
        <sz val="10"/>
        <rFont val="宋体"/>
        <charset val="134"/>
      </rPr>
      <t>米，并配套挡墙、水沟等基础设施。</t>
    </r>
  </si>
  <si>
    <r>
      <rPr>
        <sz val="10"/>
        <rFont val="宋体"/>
        <charset val="134"/>
      </rPr>
      <t>建成后能带动周边</t>
    </r>
    <r>
      <rPr>
        <sz val="10"/>
        <rFont val="Times New Roman"/>
        <charset val="134"/>
      </rPr>
      <t>40</t>
    </r>
    <r>
      <rPr>
        <sz val="10"/>
        <rFont val="宋体"/>
        <charset val="134"/>
      </rPr>
      <t>余户农户增加收入，与带头示范作用，通过使用新型工具（无人机）减少投入，增加收入。</t>
    </r>
  </si>
  <si>
    <t>垭口村三社产业道路硬化项目</t>
  </si>
  <si>
    <r>
      <rPr>
        <sz val="10"/>
        <rFont val="宋体"/>
        <charset val="134"/>
      </rPr>
      <t>垭口村</t>
    </r>
    <r>
      <rPr>
        <sz val="10"/>
        <rFont val="Times New Roman"/>
        <charset val="134"/>
      </rPr>
      <t>3</t>
    </r>
    <r>
      <rPr>
        <sz val="10"/>
        <rFont val="宋体"/>
        <charset val="134"/>
      </rPr>
      <t>社</t>
    </r>
  </si>
  <si>
    <r>
      <rPr>
        <sz val="10"/>
        <rFont val="宋体"/>
        <charset val="134"/>
      </rPr>
      <t>硬化道路长</t>
    </r>
    <r>
      <rPr>
        <sz val="10"/>
        <rFont val="Times New Roman"/>
        <charset val="134"/>
      </rPr>
      <t>0.8</t>
    </r>
    <r>
      <rPr>
        <sz val="10"/>
        <rFont val="宋体"/>
        <charset val="134"/>
      </rPr>
      <t>千米，砼路面宽</t>
    </r>
    <r>
      <rPr>
        <sz val="10"/>
        <rFont val="Times New Roman"/>
        <charset val="134"/>
      </rPr>
      <t>3.5</t>
    </r>
    <r>
      <rPr>
        <sz val="10"/>
        <rFont val="宋体"/>
        <charset val="134"/>
      </rPr>
      <t>米，厚</t>
    </r>
    <r>
      <rPr>
        <sz val="10"/>
        <rFont val="Times New Roman"/>
        <charset val="134"/>
      </rPr>
      <t>0.2</t>
    </r>
    <r>
      <rPr>
        <sz val="10"/>
        <rFont val="宋体"/>
        <charset val="134"/>
      </rPr>
      <t>米，配套排水沟</t>
    </r>
    <r>
      <rPr>
        <sz val="10"/>
        <rFont val="Times New Roman"/>
        <charset val="134"/>
      </rPr>
      <t>1.5</t>
    </r>
    <r>
      <rPr>
        <sz val="10"/>
        <rFont val="宋体"/>
        <charset val="134"/>
      </rPr>
      <t>千米、挡墙等基础设施。</t>
    </r>
  </si>
  <si>
    <r>
      <rPr>
        <sz val="10"/>
        <rFont val="宋体"/>
        <charset val="134"/>
      </rPr>
      <t>此项目建成后解决</t>
    </r>
    <r>
      <rPr>
        <sz val="10"/>
        <rFont val="Times New Roman"/>
        <charset val="134"/>
      </rPr>
      <t>40</t>
    </r>
    <r>
      <rPr>
        <sz val="10"/>
        <rFont val="宋体"/>
        <charset val="134"/>
      </rPr>
      <t>户</t>
    </r>
    <r>
      <rPr>
        <sz val="10"/>
        <rFont val="Times New Roman"/>
        <charset val="134"/>
      </rPr>
      <t>150</t>
    </r>
    <r>
      <rPr>
        <sz val="10"/>
        <rFont val="宋体"/>
        <charset val="134"/>
      </rPr>
      <t>余人番茄及蔬菜运输困难问题，大大减少群众运输成本，增加人居增收。</t>
    </r>
  </si>
  <si>
    <r>
      <rPr>
        <sz val="10"/>
        <rFont val="宋体"/>
        <charset val="134"/>
      </rPr>
      <t>麻陇彝族乡红岩村三</t>
    </r>
    <r>
      <rPr>
        <sz val="10"/>
        <rFont val="Times New Roman"/>
        <charset val="134"/>
      </rPr>
      <t xml:space="preserve"> </t>
    </r>
    <r>
      <rPr>
        <sz val="10"/>
        <rFont val="宋体"/>
        <charset val="134"/>
      </rPr>
      <t>社产业道路硬化项目</t>
    </r>
  </si>
  <si>
    <t>红岩村三组肖德元至陈家屋基</t>
  </si>
  <si>
    <r>
      <rPr>
        <sz val="10"/>
        <rFont val="宋体"/>
        <charset val="134"/>
      </rPr>
      <t>硬化产业道路</t>
    </r>
    <r>
      <rPr>
        <sz val="10"/>
        <rFont val="Times New Roman"/>
        <charset val="134"/>
      </rPr>
      <t>1.5</t>
    </r>
    <r>
      <rPr>
        <sz val="10"/>
        <rFont val="宋体"/>
        <charset val="134"/>
      </rPr>
      <t>公里，宽</t>
    </r>
    <r>
      <rPr>
        <sz val="10"/>
        <rFont val="Times New Roman"/>
        <charset val="134"/>
      </rPr>
      <t>3.5m</t>
    </r>
    <r>
      <rPr>
        <sz val="10"/>
        <rFont val="宋体"/>
        <charset val="134"/>
      </rPr>
      <t>，厚</t>
    </r>
    <r>
      <rPr>
        <sz val="10"/>
        <rFont val="Times New Roman"/>
        <charset val="134"/>
      </rPr>
      <t>0.2m</t>
    </r>
    <r>
      <rPr>
        <sz val="10"/>
        <rFont val="宋体"/>
        <charset val="134"/>
      </rPr>
      <t>。</t>
    </r>
  </si>
  <si>
    <t>公里</t>
  </si>
  <si>
    <r>
      <rPr>
        <sz val="10"/>
        <rFont val="宋体"/>
        <charset val="134"/>
      </rPr>
      <t>该路建成后，改善了该道路的通行条件，长效解决了红岩村</t>
    </r>
    <r>
      <rPr>
        <sz val="10"/>
        <rFont val="Times New Roman"/>
        <charset val="134"/>
      </rPr>
      <t>45</t>
    </r>
    <r>
      <rPr>
        <sz val="10"/>
        <rFont val="宋体"/>
        <charset val="134"/>
      </rPr>
      <t>户</t>
    </r>
    <r>
      <rPr>
        <sz val="10"/>
        <rFont val="Times New Roman"/>
        <charset val="134"/>
      </rPr>
      <t>180</t>
    </r>
    <r>
      <rPr>
        <sz val="10"/>
        <rFont val="宋体"/>
        <charset val="134"/>
      </rPr>
      <t>人产业发展以及通行困难的问题，带动脱贫户</t>
    </r>
    <r>
      <rPr>
        <sz val="10"/>
        <rFont val="Times New Roman"/>
        <charset val="134"/>
      </rPr>
      <t>30</t>
    </r>
    <r>
      <rPr>
        <sz val="10"/>
        <rFont val="宋体"/>
        <charset val="134"/>
      </rPr>
      <t>人产业增收，同时保证雨季行车及行人安全，解决消除安全隐患。有效促进了乡村振兴。</t>
    </r>
  </si>
  <si>
    <r>
      <rPr>
        <sz val="10"/>
        <rFont val="宋体"/>
        <charset val="134"/>
      </rPr>
      <t>麻陇彝族乡红岩村</t>
    </r>
    <r>
      <rPr>
        <sz val="10"/>
        <rFont val="Times New Roman"/>
        <charset val="134"/>
      </rPr>
      <t>4</t>
    </r>
    <r>
      <rPr>
        <sz val="10"/>
        <rFont val="宋体"/>
        <charset val="134"/>
      </rPr>
      <t>社早谷田产业路硬化项目</t>
    </r>
  </si>
  <si>
    <t>红岩村四组</t>
  </si>
  <si>
    <r>
      <rPr>
        <sz val="10"/>
        <rFont val="宋体"/>
        <charset val="134"/>
      </rPr>
      <t>硬化产业道路</t>
    </r>
    <r>
      <rPr>
        <sz val="10"/>
        <rFont val="Times New Roman"/>
        <charset val="134"/>
      </rPr>
      <t>2.5</t>
    </r>
    <r>
      <rPr>
        <sz val="10"/>
        <rFont val="宋体"/>
        <charset val="134"/>
      </rPr>
      <t>公里，宽</t>
    </r>
    <r>
      <rPr>
        <sz val="10"/>
        <rFont val="Times New Roman"/>
        <charset val="134"/>
      </rPr>
      <t>3.5m</t>
    </r>
    <r>
      <rPr>
        <sz val="10"/>
        <rFont val="宋体"/>
        <charset val="134"/>
      </rPr>
      <t>，厚</t>
    </r>
    <r>
      <rPr>
        <sz val="10"/>
        <rFont val="Times New Roman"/>
        <charset val="134"/>
      </rPr>
      <t>0.2m</t>
    </r>
    <r>
      <rPr>
        <sz val="10"/>
        <rFont val="宋体"/>
        <charset val="134"/>
      </rPr>
      <t>。</t>
    </r>
  </si>
  <si>
    <r>
      <rPr>
        <sz val="10"/>
        <rFont val="宋体"/>
        <charset val="134"/>
      </rPr>
      <t>该路建成后，改善了该道路的通行条件，长效解决了红岩村</t>
    </r>
    <r>
      <rPr>
        <sz val="10"/>
        <rFont val="Times New Roman"/>
        <charset val="134"/>
      </rPr>
      <t>25</t>
    </r>
    <r>
      <rPr>
        <sz val="10"/>
        <rFont val="宋体"/>
        <charset val="134"/>
      </rPr>
      <t>户</t>
    </r>
    <r>
      <rPr>
        <sz val="10"/>
        <rFont val="Times New Roman"/>
        <charset val="134"/>
      </rPr>
      <t>112</t>
    </r>
    <r>
      <rPr>
        <sz val="10"/>
        <rFont val="宋体"/>
        <charset val="134"/>
      </rPr>
      <t>人产业发展以及通行困难的问题，带动脱贫户</t>
    </r>
    <r>
      <rPr>
        <sz val="10"/>
        <rFont val="Times New Roman"/>
        <charset val="134"/>
      </rPr>
      <t>10</t>
    </r>
    <r>
      <rPr>
        <sz val="10"/>
        <rFont val="宋体"/>
        <charset val="134"/>
      </rPr>
      <t>人产业增收，同时保证雨季行车及行人安全，解决消除安全隐患。有效促进了乡村振兴。</t>
    </r>
  </si>
  <si>
    <r>
      <rPr>
        <sz val="10"/>
        <rFont val="宋体"/>
        <charset val="134"/>
      </rPr>
      <t>米易县麻陇彝族乡红岩村</t>
    </r>
    <r>
      <rPr>
        <sz val="10"/>
        <rFont val="Times New Roman"/>
        <charset val="134"/>
      </rPr>
      <t>6</t>
    </r>
    <r>
      <rPr>
        <sz val="10"/>
        <rFont val="宋体"/>
        <charset val="134"/>
      </rPr>
      <t>组产业路硬化项目</t>
    </r>
  </si>
  <si>
    <r>
      <rPr>
        <sz val="10"/>
        <rFont val="宋体"/>
        <charset val="134"/>
      </rPr>
      <t>红岩村</t>
    </r>
    <r>
      <rPr>
        <sz val="10"/>
        <rFont val="Times New Roman"/>
        <charset val="134"/>
      </rPr>
      <t>6</t>
    </r>
    <r>
      <rPr>
        <sz val="10"/>
        <rFont val="宋体"/>
        <charset val="134"/>
      </rPr>
      <t>组</t>
    </r>
  </si>
  <si>
    <r>
      <rPr>
        <sz val="10"/>
        <rFont val="宋体"/>
        <charset val="134"/>
      </rPr>
      <t>硬化产业道路</t>
    </r>
    <r>
      <rPr>
        <sz val="10"/>
        <rFont val="Times New Roman"/>
        <charset val="134"/>
      </rPr>
      <t>3</t>
    </r>
    <r>
      <rPr>
        <sz val="10"/>
        <rFont val="宋体"/>
        <charset val="134"/>
      </rPr>
      <t>公里，宽</t>
    </r>
    <r>
      <rPr>
        <sz val="10"/>
        <rFont val="Times New Roman"/>
        <charset val="134"/>
      </rPr>
      <t>3.5m</t>
    </r>
    <r>
      <rPr>
        <sz val="10"/>
        <rFont val="宋体"/>
        <charset val="134"/>
      </rPr>
      <t>，厚</t>
    </r>
    <r>
      <rPr>
        <sz val="10"/>
        <rFont val="Times New Roman"/>
        <charset val="134"/>
      </rPr>
      <t>0.2m</t>
    </r>
    <r>
      <rPr>
        <sz val="10"/>
        <rFont val="宋体"/>
        <charset val="134"/>
      </rPr>
      <t>。</t>
    </r>
  </si>
  <si>
    <r>
      <rPr>
        <sz val="10"/>
        <rFont val="宋体"/>
        <charset val="134"/>
      </rPr>
      <t>该路建成后，改善了该道路的通行条件，长效解决了红岩村</t>
    </r>
    <r>
      <rPr>
        <sz val="10"/>
        <rFont val="Times New Roman"/>
        <charset val="134"/>
      </rPr>
      <t>19</t>
    </r>
    <r>
      <rPr>
        <sz val="10"/>
        <rFont val="宋体"/>
        <charset val="134"/>
      </rPr>
      <t>户</t>
    </r>
    <r>
      <rPr>
        <sz val="10"/>
        <rFont val="Times New Roman"/>
        <charset val="134"/>
      </rPr>
      <t>98</t>
    </r>
    <r>
      <rPr>
        <sz val="10"/>
        <rFont val="宋体"/>
        <charset val="134"/>
      </rPr>
      <t>人产业发展以及通行困难的问题，带动脱贫户</t>
    </r>
    <r>
      <rPr>
        <sz val="10"/>
        <rFont val="Times New Roman"/>
        <charset val="134"/>
      </rPr>
      <t>46</t>
    </r>
    <r>
      <rPr>
        <sz val="10"/>
        <rFont val="宋体"/>
        <charset val="134"/>
      </rPr>
      <t>人产业增收，同时保证雨季行车及行人安全，解决消除安全隐患。有效促进了乡村振兴。</t>
    </r>
  </si>
  <si>
    <r>
      <rPr>
        <sz val="10"/>
        <rFont val="宋体"/>
        <charset val="134"/>
      </rPr>
      <t>米易县麻陇彝族乡红岩村</t>
    </r>
    <r>
      <rPr>
        <sz val="10"/>
        <rFont val="Times New Roman"/>
        <charset val="134"/>
      </rPr>
      <t>8</t>
    </r>
    <r>
      <rPr>
        <sz val="10"/>
        <rFont val="宋体"/>
        <charset val="134"/>
      </rPr>
      <t>社道路硬化项目</t>
    </r>
  </si>
  <si>
    <r>
      <rPr>
        <sz val="10"/>
        <rFont val="宋体"/>
        <charset val="134"/>
      </rPr>
      <t>红岩村</t>
    </r>
    <r>
      <rPr>
        <sz val="10"/>
        <rFont val="Times New Roman"/>
        <charset val="134"/>
      </rPr>
      <t>8</t>
    </r>
    <r>
      <rPr>
        <sz val="10"/>
        <rFont val="宋体"/>
        <charset val="134"/>
      </rPr>
      <t>组大火山致老邓屋基产</t>
    </r>
  </si>
  <si>
    <r>
      <rPr>
        <sz val="10"/>
        <rFont val="宋体"/>
        <charset val="134"/>
      </rPr>
      <t>硬化产业道路</t>
    </r>
    <r>
      <rPr>
        <sz val="10"/>
        <rFont val="Times New Roman"/>
        <charset val="134"/>
      </rPr>
      <t>3.5</t>
    </r>
    <r>
      <rPr>
        <sz val="10"/>
        <rFont val="宋体"/>
        <charset val="134"/>
      </rPr>
      <t>公里，宽</t>
    </r>
    <r>
      <rPr>
        <sz val="10"/>
        <rFont val="Times New Roman"/>
        <charset val="134"/>
      </rPr>
      <t>3.5m</t>
    </r>
    <r>
      <rPr>
        <sz val="10"/>
        <rFont val="宋体"/>
        <charset val="134"/>
      </rPr>
      <t>，厚</t>
    </r>
    <r>
      <rPr>
        <sz val="10"/>
        <rFont val="Times New Roman"/>
        <charset val="134"/>
      </rPr>
      <t>0.2m</t>
    </r>
    <r>
      <rPr>
        <sz val="10"/>
        <rFont val="宋体"/>
        <charset val="134"/>
      </rPr>
      <t>。</t>
    </r>
  </si>
  <si>
    <r>
      <rPr>
        <sz val="10"/>
        <rFont val="宋体"/>
        <charset val="134"/>
      </rPr>
      <t>该路建成后，改善了该道路的通行条件，长效解决了红岩村</t>
    </r>
    <r>
      <rPr>
        <sz val="10"/>
        <rFont val="Times New Roman"/>
        <charset val="134"/>
      </rPr>
      <t>12</t>
    </r>
    <r>
      <rPr>
        <sz val="10"/>
        <rFont val="宋体"/>
        <charset val="134"/>
      </rPr>
      <t>户</t>
    </r>
    <r>
      <rPr>
        <sz val="10"/>
        <rFont val="Times New Roman"/>
        <charset val="134"/>
      </rPr>
      <t>73</t>
    </r>
    <r>
      <rPr>
        <sz val="10"/>
        <rFont val="宋体"/>
        <charset val="134"/>
      </rPr>
      <t>人产业发展以及通行困难的问题，带动脱贫户</t>
    </r>
    <r>
      <rPr>
        <sz val="10"/>
        <rFont val="Times New Roman"/>
        <charset val="134"/>
      </rPr>
      <t>16</t>
    </r>
    <r>
      <rPr>
        <sz val="10"/>
        <rFont val="宋体"/>
        <charset val="134"/>
      </rPr>
      <t>人产业增收，同时保证雨季行车及行人安全，解决消除安全隐患。有效促进了乡村振兴。</t>
    </r>
  </si>
  <si>
    <r>
      <rPr>
        <sz val="10"/>
        <rFont val="宋体"/>
        <charset val="134"/>
      </rPr>
      <t>麻陇彝族乡庄房村</t>
    </r>
    <r>
      <rPr>
        <sz val="10"/>
        <rFont val="Times New Roman"/>
        <charset val="134"/>
      </rPr>
      <t>1-7</t>
    </r>
    <r>
      <rPr>
        <sz val="10"/>
        <rFont val="宋体"/>
        <charset val="134"/>
      </rPr>
      <t>社村社道路损毁重建项目</t>
    </r>
  </si>
  <si>
    <r>
      <rPr>
        <sz val="10"/>
        <rFont val="宋体"/>
        <charset val="134"/>
      </rPr>
      <t>庄房村</t>
    </r>
    <r>
      <rPr>
        <sz val="10"/>
        <rFont val="Times New Roman"/>
        <charset val="134"/>
      </rPr>
      <t>1-7</t>
    </r>
    <r>
      <rPr>
        <sz val="10"/>
        <rFont val="宋体"/>
        <charset val="134"/>
      </rPr>
      <t>社</t>
    </r>
  </si>
  <si>
    <r>
      <rPr>
        <sz val="10"/>
        <rFont val="宋体"/>
        <charset val="134"/>
      </rPr>
      <t>重建庄房村</t>
    </r>
    <r>
      <rPr>
        <sz val="10"/>
        <rFont val="Times New Roman"/>
        <charset val="134"/>
      </rPr>
      <t>1-7</t>
    </r>
    <r>
      <rPr>
        <sz val="10"/>
        <rFont val="宋体"/>
        <charset val="134"/>
      </rPr>
      <t>社损毁道路</t>
    </r>
    <r>
      <rPr>
        <sz val="10"/>
        <rFont val="Times New Roman"/>
        <charset val="134"/>
      </rPr>
      <t>1.5</t>
    </r>
    <r>
      <rPr>
        <sz val="10"/>
        <rFont val="宋体"/>
        <charset val="134"/>
      </rPr>
      <t>公里（宽</t>
    </r>
    <r>
      <rPr>
        <sz val="10"/>
        <rFont val="Times New Roman"/>
        <charset val="134"/>
      </rPr>
      <t>4.5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</si>
  <si>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该路建成后，改善了该道路的通行条件，长效解决了庄房村</t>
    </r>
    <r>
      <rPr>
        <sz val="10"/>
        <rFont val="Times New Roman"/>
        <charset val="134"/>
      </rPr>
      <t>264</t>
    </r>
    <r>
      <rPr>
        <sz val="10"/>
        <rFont val="宋体"/>
        <charset val="134"/>
      </rPr>
      <t>户</t>
    </r>
    <r>
      <rPr>
        <sz val="10"/>
        <rFont val="Times New Roman"/>
        <charset val="134"/>
      </rPr>
      <t>1126</t>
    </r>
    <r>
      <rPr>
        <sz val="10"/>
        <rFont val="宋体"/>
        <charset val="134"/>
      </rPr>
      <t>人产业发展以及通行困难的问题，带动脱贫户</t>
    </r>
    <r>
      <rPr>
        <sz val="10"/>
        <rFont val="Times New Roman"/>
        <charset val="134"/>
      </rPr>
      <t>482</t>
    </r>
    <r>
      <rPr>
        <sz val="10"/>
        <rFont val="宋体"/>
        <charset val="134"/>
      </rPr>
      <t>人产业增收，同时保证雨季行车及行人安全，解决消除安全隐患。有效促进了乡村振兴。</t>
    </r>
  </si>
  <si>
    <t>麻陇彝族乡庄房村大棚蔬菜产业路建设项目</t>
  </si>
  <si>
    <r>
      <rPr>
        <sz val="10"/>
        <rFont val="宋体"/>
        <charset val="134"/>
      </rPr>
      <t>庄房村</t>
    </r>
    <r>
      <rPr>
        <sz val="10"/>
        <rFont val="Times New Roman"/>
        <charset val="134"/>
      </rPr>
      <t>2</t>
    </r>
    <r>
      <rPr>
        <sz val="10"/>
        <rFont val="宋体"/>
        <charset val="134"/>
      </rPr>
      <t>、</t>
    </r>
    <r>
      <rPr>
        <sz val="10"/>
        <rFont val="Times New Roman"/>
        <charset val="134"/>
      </rPr>
      <t>6</t>
    </r>
    <r>
      <rPr>
        <sz val="10"/>
        <rFont val="宋体"/>
        <charset val="134"/>
      </rPr>
      <t>社</t>
    </r>
  </si>
  <si>
    <r>
      <rPr>
        <sz val="10"/>
        <rFont val="宋体"/>
        <charset val="134"/>
      </rPr>
      <t>新建庄房村</t>
    </r>
    <r>
      <rPr>
        <sz val="10"/>
        <rFont val="Times New Roman"/>
        <charset val="134"/>
      </rPr>
      <t>2</t>
    </r>
    <r>
      <rPr>
        <sz val="10"/>
        <rFont val="宋体"/>
        <charset val="134"/>
      </rPr>
      <t>社大土至</t>
    </r>
    <r>
      <rPr>
        <sz val="10"/>
        <rFont val="Times New Roman"/>
        <charset val="134"/>
      </rPr>
      <t>6</t>
    </r>
    <r>
      <rPr>
        <sz val="10"/>
        <rFont val="宋体"/>
        <charset val="134"/>
      </rPr>
      <t>社肖水沟大棚蔬菜产业路</t>
    </r>
    <r>
      <rPr>
        <sz val="10"/>
        <rFont val="Times New Roman"/>
        <charset val="134"/>
      </rPr>
      <t>1400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</si>
  <si>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该路建成后，改善了该道路的通行条件，长效解决了庄房村</t>
    </r>
    <r>
      <rPr>
        <sz val="10"/>
        <rFont val="Times New Roman"/>
        <charset val="134"/>
      </rPr>
      <t>38</t>
    </r>
    <r>
      <rPr>
        <sz val="10"/>
        <rFont val="宋体"/>
        <charset val="134"/>
      </rPr>
      <t>户</t>
    </r>
    <r>
      <rPr>
        <sz val="10"/>
        <rFont val="Times New Roman"/>
        <charset val="134"/>
      </rPr>
      <t>182</t>
    </r>
    <r>
      <rPr>
        <sz val="10"/>
        <rFont val="宋体"/>
        <charset val="134"/>
      </rPr>
      <t>人产业发展以及通行困难的问题，带动脱贫户</t>
    </r>
    <r>
      <rPr>
        <sz val="10"/>
        <rFont val="Times New Roman"/>
        <charset val="134"/>
      </rPr>
      <t>84</t>
    </r>
    <r>
      <rPr>
        <sz val="10"/>
        <rFont val="宋体"/>
        <charset val="134"/>
      </rPr>
      <t>人产业增收，同时保证雨季行车及行人安全，解决消除安全隐患。有效促进了乡村振兴。</t>
    </r>
  </si>
  <si>
    <t>麻陇彝族乡庄房村芒果产业路建设项目</t>
  </si>
  <si>
    <r>
      <rPr>
        <sz val="10"/>
        <rFont val="宋体"/>
        <charset val="134"/>
      </rPr>
      <t>庄房村</t>
    </r>
    <r>
      <rPr>
        <sz val="10"/>
        <rFont val="Times New Roman"/>
        <charset val="134"/>
      </rPr>
      <t>1</t>
    </r>
    <r>
      <rPr>
        <sz val="10"/>
        <rFont val="宋体"/>
        <charset val="134"/>
      </rPr>
      <t>、</t>
    </r>
    <r>
      <rPr>
        <sz val="10"/>
        <rFont val="Times New Roman"/>
        <charset val="134"/>
      </rPr>
      <t>2</t>
    </r>
    <r>
      <rPr>
        <sz val="10"/>
        <rFont val="宋体"/>
        <charset val="134"/>
      </rPr>
      <t>社</t>
    </r>
  </si>
  <si>
    <r>
      <rPr>
        <sz val="10"/>
        <rFont val="宋体"/>
        <charset val="134"/>
      </rPr>
      <t>新建庄房村</t>
    </r>
    <r>
      <rPr>
        <sz val="10"/>
        <rFont val="Times New Roman"/>
        <charset val="134"/>
      </rPr>
      <t>2</t>
    </r>
    <r>
      <rPr>
        <sz val="10"/>
        <rFont val="宋体"/>
        <charset val="134"/>
      </rPr>
      <t>社装车台至大土芒果产业路</t>
    </r>
    <r>
      <rPr>
        <sz val="10"/>
        <rFont val="Times New Roman"/>
        <charset val="134"/>
      </rPr>
      <t>3400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</si>
  <si>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该路建成后，改善了该道路的通行条件，长效解决了庄房村</t>
    </r>
    <r>
      <rPr>
        <sz val="10"/>
        <rFont val="Times New Roman"/>
        <charset val="134"/>
      </rPr>
      <t>58</t>
    </r>
    <r>
      <rPr>
        <sz val="10"/>
        <rFont val="宋体"/>
        <charset val="134"/>
      </rPr>
      <t>户</t>
    </r>
    <r>
      <rPr>
        <sz val="10"/>
        <rFont val="Times New Roman"/>
        <charset val="134"/>
      </rPr>
      <t>254</t>
    </r>
    <r>
      <rPr>
        <sz val="10"/>
        <rFont val="宋体"/>
        <charset val="134"/>
      </rPr>
      <t>人产业发展以及通行困难的问题，带动脱贫户</t>
    </r>
    <r>
      <rPr>
        <sz val="10"/>
        <rFont val="Times New Roman"/>
        <charset val="134"/>
      </rPr>
      <t>128</t>
    </r>
    <r>
      <rPr>
        <sz val="10"/>
        <rFont val="宋体"/>
        <charset val="134"/>
      </rPr>
      <t>人产业增收，同时保证雨季行车及行人安全，解决消除安全隐患。有效促进了乡村振兴。</t>
    </r>
  </si>
  <si>
    <r>
      <rPr>
        <sz val="10"/>
        <rFont val="宋体"/>
        <charset val="134"/>
      </rPr>
      <t>麻陇彝族乡云盘村</t>
    </r>
    <r>
      <rPr>
        <sz val="10"/>
        <rFont val="Times New Roman"/>
        <charset val="134"/>
      </rPr>
      <t>1</t>
    </r>
    <r>
      <rPr>
        <sz val="10"/>
        <rFont val="宋体"/>
        <charset val="134"/>
      </rPr>
      <t>社产业路产业路硬化项目</t>
    </r>
  </si>
  <si>
    <t>云盘一组</t>
  </si>
  <si>
    <r>
      <rPr>
        <sz val="10"/>
        <rFont val="宋体"/>
        <charset val="134"/>
      </rPr>
      <t>白麻公路至（岩上）</t>
    </r>
    <r>
      <rPr>
        <sz val="10"/>
        <rFont val="Times New Roman"/>
        <charset val="134"/>
      </rPr>
      <t>2</t>
    </r>
    <r>
      <rPr>
        <sz val="10"/>
        <rFont val="宋体"/>
        <charset val="134"/>
      </rPr>
      <t>公里硬化，</t>
    </r>
    <r>
      <rPr>
        <sz val="10"/>
        <rFont val="Times New Roman"/>
        <charset val="134"/>
      </rPr>
      <t>3.5</t>
    </r>
    <r>
      <rPr>
        <sz val="10"/>
        <rFont val="宋体"/>
        <charset val="134"/>
      </rPr>
      <t>米宽路面，路面结构型式：</t>
    </r>
    <r>
      <rPr>
        <sz val="10"/>
        <rFont val="Times New Roman"/>
        <charset val="134"/>
      </rPr>
      <t>20cm</t>
    </r>
    <r>
      <rPr>
        <sz val="10"/>
        <rFont val="宋体"/>
        <charset val="134"/>
      </rPr>
      <t>厚路面，排水沟</t>
    </r>
    <r>
      <rPr>
        <sz val="10"/>
        <rFont val="Times New Roman"/>
        <charset val="134"/>
      </rPr>
      <t>3.5</t>
    </r>
    <r>
      <rPr>
        <sz val="10"/>
        <rFont val="宋体"/>
        <charset val="134"/>
      </rPr>
      <t>公里。</t>
    </r>
  </si>
  <si>
    <r>
      <rPr>
        <sz val="10"/>
        <rFont val="宋体"/>
        <charset val="134"/>
      </rPr>
      <t>该路建成后，改善了该道路的通行条件，长效解决了云盘村</t>
    </r>
    <r>
      <rPr>
        <sz val="10"/>
        <rFont val="Times New Roman"/>
        <charset val="134"/>
      </rPr>
      <t>40</t>
    </r>
    <r>
      <rPr>
        <sz val="10"/>
        <rFont val="宋体"/>
        <charset val="134"/>
      </rPr>
      <t>户</t>
    </r>
    <r>
      <rPr>
        <sz val="10"/>
        <rFont val="Times New Roman"/>
        <charset val="134"/>
      </rPr>
      <t>240</t>
    </r>
    <r>
      <rPr>
        <sz val="10"/>
        <rFont val="宋体"/>
        <charset val="134"/>
      </rPr>
      <t>人产业发展以及通行困难的问题，带动脱贫户</t>
    </r>
    <r>
      <rPr>
        <sz val="10"/>
        <rFont val="Times New Roman"/>
        <charset val="134"/>
      </rPr>
      <t>16</t>
    </r>
    <r>
      <rPr>
        <sz val="10"/>
        <rFont val="宋体"/>
        <charset val="134"/>
      </rPr>
      <t>人产业增收，同时保证雨季行车及行人安全，解决消除安全隐患。有效促进了乡村振兴。</t>
    </r>
  </si>
  <si>
    <t>240</t>
  </si>
  <si>
    <t>4</t>
  </si>
  <si>
    <t>16</t>
  </si>
  <si>
    <r>
      <rPr>
        <sz val="10"/>
        <rFont val="宋体"/>
        <charset val="134"/>
      </rPr>
      <t>麻陇彝族乡云盘村</t>
    </r>
    <r>
      <rPr>
        <sz val="10"/>
        <rFont val="Times New Roman"/>
        <charset val="134"/>
      </rPr>
      <t>2</t>
    </r>
    <r>
      <rPr>
        <sz val="10"/>
        <rFont val="宋体"/>
        <charset val="134"/>
      </rPr>
      <t>社产业路产业路硬化项目</t>
    </r>
  </si>
  <si>
    <r>
      <rPr>
        <sz val="10"/>
        <rFont val="宋体"/>
        <charset val="134"/>
      </rPr>
      <t>云盘二组</t>
    </r>
    <r>
      <rPr>
        <sz val="10"/>
        <rFont val="Times New Roman"/>
        <charset val="134"/>
      </rPr>
      <t xml:space="preserve"> </t>
    </r>
    <r>
      <rPr>
        <sz val="10"/>
        <rFont val="宋体"/>
        <charset val="134"/>
      </rPr>
      <t>光山到肖家湾</t>
    </r>
    <r>
      <rPr>
        <sz val="10"/>
        <rFont val="Times New Roman"/>
        <charset val="134"/>
      </rPr>
      <t>4.5</t>
    </r>
    <r>
      <rPr>
        <sz val="10"/>
        <rFont val="宋体"/>
        <charset val="134"/>
      </rPr>
      <t>公里</t>
    </r>
  </si>
  <si>
    <r>
      <rPr>
        <sz val="10"/>
        <rFont val="宋体"/>
        <charset val="134"/>
      </rPr>
      <t>硬化产业道路</t>
    </r>
    <r>
      <rPr>
        <sz val="10"/>
        <rFont val="Times New Roman"/>
        <charset val="134"/>
      </rPr>
      <t>4.5</t>
    </r>
    <r>
      <rPr>
        <sz val="10"/>
        <rFont val="宋体"/>
        <charset val="134"/>
      </rPr>
      <t>公里，宽</t>
    </r>
    <r>
      <rPr>
        <sz val="10"/>
        <rFont val="Times New Roman"/>
        <charset val="134"/>
      </rPr>
      <t>3.5m</t>
    </r>
    <r>
      <rPr>
        <sz val="10"/>
        <rFont val="宋体"/>
        <charset val="134"/>
      </rPr>
      <t>，厚</t>
    </r>
    <r>
      <rPr>
        <sz val="10"/>
        <rFont val="Times New Roman"/>
        <charset val="134"/>
      </rPr>
      <t>0.2m</t>
    </r>
    <r>
      <rPr>
        <sz val="10"/>
        <rFont val="宋体"/>
        <charset val="134"/>
      </rPr>
      <t>。</t>
    </r>
  </si>
  <si>
    <r>
      <rPr>
        <sz val="10"/>
        <rFont val="宋体"/>
        <charset val="134"/>
      </rPr>
      <t>该路建成后，改善了该道路的通行条件，长效解决了云盘村</t>
    </r>
    <r>
      <rPr>
        <sz val="10"/>
        <rFont val="Times New Roman"/>
        <charset val="134"/>
      </rPr>
      <t>65</t>
    </r>
    <r>
      <rPr>
        <sz val="10"/>
        <rFont val="宋体"/>
        <charset val="134"/>
      </rPr>
      <t>户</t>
    </r>
    <r>
      <rPr>
        <sz val="10"/>
        <rFont val="Times New Roman"/>
        <charset val="134"/>
      </rPr>
      <t>300</t>
    </r>
    <r>
      <rPr>
        <sz val="10"/>
        <rFont val="宋体"/>
        <charset val="134"/>
      </rPr>
      <t>人产业发展以及通行困难的问题，带动脱贫户</t>
    </r>
    <r>
      <rPr>
        <sz val="10"/>
        <rFont val="Times New Roman"/>
        <charset val="134"/>
      </rPr>
      <t>13</t>
    </r>
    <r>
      <rPr>
        <sz val="10"/>
        <rFont val="宋体"/>
        <charset val="134"/>
      </rPr>
      <t>人产业增收，同时保证雨季行车及行人安全，解决消除安全隐患。有效促进了乡村振兴。</t>
    </r>
  </si>
  <si>
    <t>300</t>
  </si>
  <si>
    <t>13</t>
  </si>
  <si>
    <r>
      <rPr>
        <sz val="10"/>
        <rFont val="宋体"/>
        <charset val="134"/>
      </rPr>
      <t>麻陇彝族乡云盘村</t>
    </r>
    <r>
      <rPr>
        <sz val="10"/>
        <rFont val="Times New Roman"/>
        <charset val="134"/>
      </rPr>
      <t>2</t>
    </r>
    <r>
      <rPr>
        <sz val="10"/>
        <rFont val="宋体"/>
        <charset val="134"/>
      </rPr>
      <t>社荞坪子产业路硬化项目</t>
    </r>
  </si>
  <si>
    <r>
      <rPr>
        <sz val="10"/>
        <rFont val="Times New Roman"/>
        <charset val="134"/>
      </rPr>
      <t xml:space="preserve">
</t>
    </r>
    <r>
      <rPr>
        <sz val="10"/>
        <rFont val="宋体"/>
        <charset val="134"/>
      </rPr>
      <t>马小龙分路到荞坪子</t>
    </r>
    <r>
      <rPr>
        <sz val="10"/>
        <rFont val="Times New Roman"/>
        <charset val="134"/>
      </rPr>
      <t>1.2</t>
    </r>
    <r>
      <rPr>
        <sz val="10"/>
        <rFont val="宋体"/>
        <charset val="134"/>
      </rPr>
      <t>公里</t>
    </r>
    <r>
      <rPr>
        <sz val="10"/>
        <rFont val="Times New Roman"/>
        <charset val="134"/>
      </rPr>
      <t>(</t>
    </r>
    <r>
      <rPr>
        <sz val="10"/>
        <rFont val="宋体"/>
        <charset val="134"/>
      </rPr>
      <t>产业路</t>
    </r>
    <r>
      <rPr>
        <sz val="10"/>
        <rFont val="Times New Roman"/>
        <charset val="134"/>
      </rPr>
      <t>)</t>
    </r>
  </si>
  <si>
    <r>
      <rPr>
        <sz val="10"/>
        <rFont val="宋体"/>
        <charset val="134"/>
      </rPr>
      <t>新建</t>
    </r>
    <r>
      <rPr>
        <sz val="10"/>
        <rFont val="Times New Roman"/>
        <charset val="134"/>
      </rPr>
      <t>1.2</t>
    </r>
    <r>
      <rPr>
        <sz val="10"/>
        <rFont val="宋体"/>
        <charset val="134"/>
      </rPr>
      <t>千米产业路，路面宽</t>
    </r>
    <r>
      <rPr>
        <sz val="10"/>
        <rFont val="Times New Roman"/>
        <charset val="134"/>
      </rPr>
      <t>3.5</t>
    </r>
    <r>
      <rPr>
        <sz val="10"/>
        <rFont val="宋体"/>
        <charset val="134"/>
      </rPr>
      <t>米，厚</t>
    </r>
    <r>
      <rPr>
        <sz val="10"/>
        <rFont val="Times New Roman"/>
        <charset val="134"/>
      </rPr>
      <t>20cm</t>
    </r>
    <r>
      <rPr>
        <sz val="10"/>
        <rFont val="宋体"/>
        <charset val="134"/>
      </rPr>
      <t>，配套排水沟</t>
    </r>
    <r>
      <rPr>
        <sz val="10"/>
        <rFont val="Times New Roman"/>
        <charset val="134"/>
      </rPr>
      <t>7000</t>
    </r>
    <r>
      <rPr>
        <sz val="10"/>
        <rFont val="宋体"/>
        <charset val="134"/>
      </rPr>
      <t>米。</t>
    </r>
  </si>
  <si>
    <r>
      <rPr>
        <sz val="10"/>
        <rFont val="宋体"/>
        <charset val="134"/>
      </rPr>
      <t>该路建成后，改善了该道路的通行条件，长效解决了云盘村</t>
    </r>
    <r>
      <rPr>
        <sz val="10"/>
        <rFont val="Times New Roman"/>
        <charset val="134"/>
      </rPr>
      <t>50</t>
    </r>
    <r>
      <rPr>
        <sz val="10"/>
        <rFont val="宋体"/>
        <charset val="134"/>
      </rPr>
      <t>户</t>
    </r>
    <r>
      <rPr>
        <sz val="10"/>
        <rFont val="Times New Roman"/>
        <charset val="134"/>
      </rPr>
      <t>300</t>
    </r>
    <r>
      <rPr>
        <sz val="10"/>
        <rFont val="宋体"/>
        <charset val="134"/>
      </rPr>
      <t>人产业发展以及通行困难的问题，带动脱贫户</t>
    </r>
    <r>
      <rPr>
        <sz val="10"/>
        <rFont val="Times New Roman"/>
        <charset val="134"/>
      </rPr>
      <t>13</t>
    </r>
    <r>
      <rPr>
        <sz val="10"/>
        <rFont val="宋体"/>
        <charset val="134"/>
      </rPr>
      <t>人产业增收，同时保证雨季行车及行人安全，解决消除安全隐患。有效促进了乡村振兴。</t>
    </r>
  </si>
  <si>
    <t>50</t>
  </si>
  <si>
    <t>320</t>
  </si>
  <si>
    <t>3</t>
  </si>
  <si>
    <r>
      <rPr>
        <sz val="10"/>
        <rFont val="宋体"/>
        <charset val="134"/>
      </rPr>
      <t>麻陇彝族乡云盘</t>
    </r>
    <r>
      <rPr>
        <sz val="10"/>
        <rFont val="Times New Roman"/>
        <charset val="134"/>
      </rPr>
      <t>2</t>
    </r>
    <r>
      <rPr>
        <sz val="10"/>
        <rFont val="宋体"/>
        <charset val="134"/>
      </rPr>
      <t>社水库维修项目</t>
    </r>
  </si>
  <si>
    <t>云盘二组</t>
  </si>
  <si>
    <r>
      <rPr>
        <sz val="10"/>
        <rFont val="宋体"/>
        <charset val="134"/>
      </rPr>
      <t>维修大田水库约长</t>
    </r>
    <r>
      <rPr>
        <sz val="10"/>
        <rFont val="Times New Roman"/>
        <charset val="134"/>
      </rPr>
      <t>80</t>
    </r>
    <r>
      <rPr>
        <sz val="10"/>
        <rFont val="宋体"/>
        <charset val="134"/>
      </rPr>
      <t>米，宽</t>
    </r>
    <r>
      <rPr>
        <sz val="10"/>
        <rFont val="Times New Roman"/>
        <charset val="134"/>
      </rPr>
      <t>50</t>
    </r>
    <r>
      <rPr>
        <sz val="10"/>
        <rFont val="宋体"/>
        <charset val="134"/>
      </rPr>
      <t>米，深</t>
    </r>
    <r>
      <rPr>
        <sz val="10"/>
        <rFont val="Times New Roman"/>
        <charset val="134"/>
      </rPr>
      <t>6</t>
    </r>
    <r>
      <rPr>
        <sz val="10"/>
        <rFont val="宋体"/>
        <charset val="134"/>
      </rPr>
      <t>米，灌溉面积</t>
    </r>
    <r>
      <rPr>
        <sz val="10"/>
        <rFont val="Times New Roman"/>
        <charset val="134"/>
      </rPr>
      <t>400</t>
    </r>
    <r>
      <rPr>
        <sz val="10"/>
        <rFont val="宋体"/>
        <charset val="134"/>
      </rPr>
      <t>亩</t>
    </r>
  </si>
  <si>
    <t>立方</t>
  </si>
  <si>
    <r>
      <rPr>
        <sz val="10"/>
        <rFont val="宋体"/>
        <charset val="134"/>
      </rPr>
      <t>麻陇彝族乡云盘</t>
    </r>
    <r>
      <rPr>
        <sz val="10"/>
        <rFont val="Times New Roman"/>
        <charset val="134"/>
      </rPr>
      <t>2</t>
    </r>
    <r>
      <rPr>
        <sz val="10"/>
        <rFont val="宋体"/>
        <charset val="134"/>
      </rPr>
      <t>社防洪沟改造项目</t>
    </r>
  </si>
  <si>
    <r>
      <rPr>
        <sz val="10"/>
        <rFont val="宋体"/>
        <charset val="134"/>
      </rPr>
      <t>改造</t>
    </r>
    <r>
      <rPr>
        <sz val="10"/>
        <rFont val="Times New Roman"/>
        <charset val="134"/>
      </rPr>
      <t>800m</t>
    </r>
    <r>
      <rPr>
        <sz val="10"/>
        <rFont val="宋体"/>
        <charset val="134"/>
      </rPr>
      <t>乔坪子山洪沟，</t>
    </r>
    <r>
      <rPr>
        <sz val="10"/>
        <rFont val="Times New Roman"/>
        <charset val="134"/>
      </rPr>
      <t>30cm*30cm</t>
    </r>
    <r>
      <rPr>
        <sz val="10"/>
        <rFont val="宋体"/>
        <charset val="134"/>
      </rPr>
      <t>。</t>
    </r>
  </si>
  <si>
    <t>米</t>
  </si>
  <si>
    <r>
      <rPr>
        <sz val="10"/>
        <rFont val="宋体"/>
        <charset val="134"/>
      </rPr>
      <t>该沟渠建成后，改善了生产生活用水条件，长效解决了云盘村</t>
    </r>
    <r>
      <rPr>
        <sz val="10"/>
        <rFont val="Times New Roman"/>
        <charset val="134"/>
      </rPr>
      <t>50</t>
    </r>
    <r>
      <rPr>
        <sz val="10"/>
        <rFont val="宋体"/>
        <charset val="134"/>
      </rPr>
      <t>户</t>
    </r>
    <r>
      <rPr>
        <sz val="10"/>
        <rFont val="Times New Roman"/>
        <charset val="134"/>
      </rPr>
      <t>300</t>
    </r>
    <r>
      <rPr>
        <sz val="10"/>
        <rFont val="宋体"/>
        <charset val="134"/>
      </rPr>
      <t>人产业发展以及通行困难的问题，带动脱贫户</t>
    </r>
    <r>
      <rPr>
        <sz val="10"/>
        <rFont val="Times New Roman"/>
        <charset val="134"/>
      </rPr>
      <t>13</t>
    </r>
    <r>
      <rPr>
        <sz val="10"/>
        <rFont val="宋体"/>
        <charset val="134"/>
      </rPr>
      <t>人产业增收，同时保证雨季行车及行人安全，解决消除安全隐患。有效促进了乡村振兴。</t>
    </r>
  </si>
  <si>
    <r>
      <rPr>
        <sz val="10"/>
        <rFont val="宋体"/>
        <charset val="134"/>
      </rPr>
      <t>麻陇彝族乡黄草坪村</t>
    </r>
    <r>
      <rPr>
        <sz val="10"/>
        <rFont val="Times New Roman"/>
        <charset val="134"/>
      </rPr>
      <t>5</t>
    </r>
    <r>
      <rPr>
        <sz val="10"/>
        <rFont val="宋体"/>
        <charset val="134"/>
      </rPr>
      <t>组钢架桥建设项目</t>
    </r>
  </si>
  <si>
    <r>
      <rPr>
        <sz val="10"/>
        <rFont val="宋体"/>
        <charset val="134"/>
      </rPr>
      <t>黄草坪村</t>
    </r>
    <r>
      <rPr>
        <sz val="10"/>
        <rFont val="Times New Roman"/>
        <charset val="134"/>
      </rPr>
      <t>5</t>
    </r>
    <r>
      <rPr>
        <sz val="10"/>
        <rFont val="宋体"/>
        <charset val="134"/>
      </rPr>
      <t>组</t>
    </r>
  </si>
  <si>
    <r>
      <rPr>
        <sz val="10"/>
        <rFont val="宋体"/>
        <charset val="134"/>
      </rPr>
      <t>新建钢架桥一座，长</t>
    </r>
    <r>
      <rPr>
        <sz val="10"/>
        <rFont val="Times New Roman"/>
        <charset val="134"/>
      </rPr>
      <t>28</t>
    </r>
    <r>
      <rPr>
        <sz val="10"/>
        <rFont val="宋体"/>
        <charset val="134"/>
      </rPr>
      <t>米、宽</t>
    </r>
    <r>
      <rPr>
        <sz val="10"/>
        <rFont val="Times New Roman"/>
        <charset val="134"/>
      </rPr>
      <t>2.5</t>
    </r>
    <r>
      <rPr>
        <sz val="10"/>
        <rFont val="宋体"/>
        <charset val="134"/>
      </rPr>
      <t>米</t>
    </r>
  </si>
  <si>
    <r>
      <rPr>
        <sz val="10"/>
        <rFont val="宋体"/>
        <charset val="134"/>
      </rPr>
      <t>该桥建成后，改善了该道路的通行条件，长效解决了黄草坪村</t>
    </r>
    <r>
      <rPr>
        <sz val="10"/>
        <rFont val="Times New Roman"/>
        <charset val="134"/>
      </rPr>
      <t>12</t>
    </r>
    <r>
      <rPr>
        <sz val="10"/>
        <rFont val="宋体"/>
        <charset val="134"/>
      </rPr>
      <t>户</t>
    </r>
    <r>
      <rPr>
        <sz val="10"/>
        <rFont val="Times New Roman"/>
        <charset val="134"/>
      </rPr>
      <t>70</t>
    </r>
    <r>
      <rPr>
        <sz val="10"/>
        <rFont val="宋体"/>
        <charset val="134"/>
      </rPr>
      <t>人产业发展以及通行困难的问题，带动脱贫户</t>
    </r>
    <r>
      <rPr>
        <sz val="10"/>
        <rFont val="Times New Roman"/>
        <charset val="134"/>
      </rPr>
      <t>64</t>
    </r>
    <r>
      <rPr>
        <sz val="10"/>
        <rFont val="宋体"/>
        <charset val="134"/>
      </rPr>
      <t>人产业增收，同时保证雨季行车及行人安全，解决消除安全隐患。有效促进了乡村振兴。</t>
    </r>
  </si>
  <si>
    <t>麻陇彝族乡黄草坪村一组产业路硬化项目</t>
  </si>
  <si>
    <r>
      <rPr>
        <sz val="10"/>
        <rFont val="宋体"/>
        <charset val="134"/>
      </rPr>
      <t>黄草坪村</t>
    </r>
    <r>
      <rPr>
        <sz val="10"/>
        <rFont val="Times New Roman"/>
        <charset val="134"/>
      </rPr>
      <t>1</t>
    </r>
    <r>
      <rPr>
        <sz val="10"/>
        <rFont val="宋体"/>
        <charset val="134"/>
      </rPr>
      <t>组</t>
    </r>
  </si>
  <si>
    <r>
      <rPr>
        <sz val="10"/>
        <rFont val="宋体"/>
        <charset val="134"/>
      </rPr>
      <t>新建产业硬化道路</t>
    </r>
    <r>
      <rPr>
        <sz val="10"/>
        <rFont val="Times New Roman"/>
        <charset val="134"/>
      </rPr>
      <t>3000</t>
    </r>
    <r>
      <rPr>
        <sz val="10"/>
        <rFont val="宋体"/>
        <charset val="134"/>
      </rPr>
      <t>米，宽</t>
    </r>
    <r>
      <rPr>
        <sz val="10"/>
        <rFont val="Times New Roman"/>
        <charset val="134"/>
      </rPr>
      <t>3</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</si>
  <si>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该路建成后，改善了该道路的通行条件，长效解决了黄草坪村</t>
    </r>
    <r>
      <rPr>
        <sz val="10"/>
        <rFont val="Times New Roman"/>
        <charset val="134"/>
      </rPr>
      <t>46</t>
    </r>
    <r>
      <rPr>
        <sz val="10"/>
        <rFont val="宋体"/>
        <charset val="134"/>
      </rPr>
      <t>户</t>
    </r>
    <r>
      <rPr>
        <sz val="10"/>
        <rFont val="Times New Roman"/>
        <charset val="134"/>
      </rPr>
      <t>271</t>
    </r>
    <r>
      <rPr>
        <sz val="10"/>
        <rFont val="宋体"/>
        <charset val="134"/>
      </rPr>
      <t>人产业发展以及通行困难的问题，带动脱贫户</t>
    </r>
    <r>
      <rPr>
        <sz val="10"/>
        <rFont val="Times New Roman"/>
        <charset val="134"/>
      </rPr>
      <t>198</t>
    </r>
    <r>
      <rPr>
        <sz val="10"/>
        <rFont val="宋体"/>
        <charset val="134"/>
      </rPr>
      <t>人产业增收，同时保证雨季行车及行人安全，解决消除安全隐患。有效促进了乡村振兴。</t>
    </r>
  </si>
  <si>
    <t>46</t>
  </si>
  <si>
    <t>271</t>
  </si>
  <si>
    <t>36</t>
  </si>
  <si>
    <t>198</t>
  </si>
  <si>
    <r>
      <rPr>
        <sz val="10"/>
        <rFont val="宋体"/>
        <charset val="134"/>
      </rPr>
      <t>麻陇彝族乡黄草坪村</t>
    </r>
    <r>
      <rPr>
        <sz val="10"/>
        <rFont val="Times New Roman"/>
        <charset val="134"/>
      </rPr>
      <t>4</t>
    </r>
    <r>
      <rPr>
        <sz val="10"/>
        <rFont val="宋体"/>
        <charset val="134"/>
      </rPr>
      <t>社产业路硬化项目</t>
    </r>
  </si>
  <si>
    <r>
      <rPr>
        <sz val="10"/>
        <rFont val="宋体"/>
        <charset val="134"/>
      </rPr>
      <t>黄草坪村</t>
    </r>
    <r>
      <rPr>
        <sz val="10"/>
        <rFont val="Times New Roman"/>
        <charset val="134"/>
      </rPr>
      <t>4</t>
    </r>
    <r>
      <rPr>
        <sz val="10"/>
        <rFont val="宋体"/>
        <charset val="134"/>
      </rPr>
      <t>社</t>
    </r>
  </si>
  <si>
    <r>
      <rPr>
        <sz val="10"/>
        <rFont val="宋体"/>
        <charset val="134"/>
      </rPr>
      <t>新建产业硬化道路</t>
    </r>
    <r>
      <rPr>
        <sz val="10"/>
        <rFont val="Times New Roman"/>
        <charset val="134"/>
      </rPr>
      <t>1500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</si>
  <si>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该路建成后，改善了该道路的通行条件，长效解决了黄草坪村</t>
    </r>
    <r>
      <rPr>
        <sz val="10"/>
        <rFont val="Times New Roman"/>
        <charset val="134"/>
      </rPr>
      <t>27</t>
    </r>
    <r>
      <rPr>
        <sz val="10"/>
        <rFont val="宋体"/>
        <charset val="134"/>
      </rPr>
      <t>户</t>
    </r>
    <r>
      <rPr>
        <sz val="10"/>
        <rFont val="Times New Roman"/>
        <charset val="134"/>
      </rPr>
      <t>147</t>
    </r>
    <r>
      <rPr>
        <sz val="10"/>
        <rFont val="宋体"/>
        <charset val="134"/>
      </rPr>
      <t>人产业发展以及通行困难的问题，带动脱贫户</t>
    </r>
    <r>
      <rPr>
        <sz val="10"/>
        <rFont val="Times New Roman"/>
        <charset val="134"/>
      </rPr>
      <t>46</t>
    </r>
    <r>
      <rPr>
        <sz val="10"/>
        <rFont val="宋体"/>
        <charset val="134"/>
      </rPr>
      <t>人产业增收，同时保证雨季行车及行人安全，解决消除安全隐患。有效促进了乡村振兴。</t>
    </r>
  </si>
  <si>
    <r>
      <rPr>
        <sz val="10"/>
        <rFont val="宋体"/>
        <charset val="134"/>
      </rPr>
      <t>麻陇彝族乡黄草坪村</t>
    </r>
    <r>
      <rPr>
        <sz val="10"/>
        <rFont val="Times New Roman"/>
        <charset val="134"/>
      </rPr>
      <t>7</t>
    </r>
    <r>
      <rPr>
        <sz val="10"/>
        <rFont val="宋体"/>
        <charset val="134"/>
      </rPr>
      <t>社产业路硬化项目</t>
    </r>
  </si>
  <si>
    <r>
      <rPr>
        <sz val="10"/>
        <rFont val="宋体"/>
        <charset val="134"/>
      </rPr>
      <t>黄草坪村</t>
    </r>
    <r>
      <rPr>
        <sz val="10"/>
        <rFont val="Times New Roman"/>
        <charset val="134"/>
      </rPr>
      <t>7</t>
    </r>
    <r>
      <rPr>
        <sz val="10"/>
        <rFont val="宋体"/>
        <charset val="134"/>
      </rPr>
      <t>社</t>
    </r>
  </si>
  <si>
    <r>
      <rPr>
        <sz val="10"/>
        <rFont val="宋体"/>
        <charset val="134"/>
      </rPr>
      <t>新建产业硬化道路</t>
    </r>
    <r>
      <rPr>
        <sz val="10"/>
        <rFont val="Times New Roman"/>
        <charset val="134"/>
      </rPr>
      <t>800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</si>
  <si>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该路建成后，改善了该道路的通行条件，长效解决了黄草坪村</t>
    </r>
    <r>
      <rPr>
        <sz val="10"/>
        <rFont val="Times New Roman"/>
        <charset val="134"/>
      </rPr>
      <t>21</t>
    </r>
    <r>
      <rPr>
        <sz val="10"/>
        <rFont val="宋体"/>
        <charset val="134"/>
      </rPr>
      <t>户</t>
    </r>
    <r>
      <rPr>
        <sz val="10"/>
        <rFont val="Times New Roman"/>
        <charset val="134"/>
      </rPr>
      <t>120</t>
    </r>
    <r>
      <rPr>
        <sz val="10"/>
        <rFont val="宋体"/>
        <charset val="134"/>
      </rPr>
      <t>人产业发展以及通行困难的问题，带动脱贫户</t>
    </r>
    <r>
      <rPr>
        <sz val="10"/>
        <rFont val="Times New Roman"/>
        <charset val="134"/>
      </rPr>
      <t>98</t>
    </r>
    <r>
      <rPr>
        <sz val="10"/>
        <rFont val="宋体"/>
        <charset val="134"/>
      </rPr>
      <t>人产业增收，同时保证雨季行车及行人安全，解决消除安全隐患。有效促进了乡村振兴。</t>
    </r>
  </si>
  <si>
    <r>
      <rPr>
        <sz val="10"/>
        <rFont val="宋体"/>
        <charset val="134"/>
      </rPr>
      <t>米易县麻陇彝族乡马井村</t>
    </r>
    <r>
      <rPr>
        <sz val="10"/>
        <rFont val="Times New Roman"/>
        <charset val="134"/>
      </rPr>
      <t>1</t>
    </r>
    <r>
      <rPr>
        <sz val="10"/>
        <rFont val="宋体"/>
        <charset val="134"/>
      </rPr>
      <t>组产业路硬化项目</t>
    </r>
  </si>
  <si>
    <r>
      <rPr>
        <sz val="10"/>
        <rFont val="宋体"/>
        <charset val="134"/>
      </rPr>
      <t>马井村</t>
    </r>
    <r>
      <rPr>
        <sz val="10"/>
        <rFont val="Times New Roman"/>
        <charset val="134"/>
      </rPr>
      <t>1</t>
    </r>
    <r>
      <rPr>
        <sz val="10"/>
        <rFont val="宋体"/>
        <charset val="134"/>
      </rPr>
      <t>组大田堡至徐老八</t>
    </r>
  </si>
  <si>
    <r>
      <rPr>
        <sz val="10"/>
        <rFont val="宋体"/>
        <charset val="134"/>
      </rPr>
      <t>硬化产业路</t>
    </r>
    <r>
      <rPr>
        <sz val="10"/>
        <rFont val="Times New Roman"/>
        <charset val="134"/>
      </rPr>
      <t>1</t>
    </r>
    <r>
      <rPr>
        <sz val="10"/>
        <rFont val="宋体"/>
        <charset val="134"/>
      </rPr>
      <t>公里，宽</t>
    </r>
    <r>
      <rPr>
        <sz val="10"/>
        <rFont val="Times New Roman"/>
        <charset val="134"/>
      </rPr>
      <t>3.5m</t>
    </r>
    <r>
      <rPr>
        <sz val="10"/>
        <rFont val="宋体"/>
        <charset val="134"/>
      </rPr>
      <t>，厚</t>
    </r>
    <r>
      <rPr>
        <sz val="10"/>
        <rFont val="Times New Roman"/>
        <charset val="134"/>
      </rPr>
      <t>0.2m</t>
    </r>
  </si>
  <si>
    <r>
      <rPr>
        <sz val="10"/>
        <rFont val="宋体"/>
        <charset val="134"/>
      </rPr>
      <t>该路建成后，改善了该道路的通行条件，长效解决了马井村</t>
    </r>
    <r>
      <rPr>
        <sz val="10"/>
        <rFont val="Times New Roman"/>
        <charset val="134"/>
      </rPr>
      <t>10</t>
    </r>
    <r>
      <rPr>
        <sz val="10"/>
        <rFont val="宋体"/>
        <charset val="134"/>
      </rPr>
      <t>户</t>
    </r>
    <r>
      <rPr>
        <sz val="10"/>
        <rFont val="Times New Roman"/>
        <charset val="134"/>
      </rPr>
      <t>35</t>
    </r>
    <r>
      <rPr>
        <sz val="10"/>
        <rFont val="宋体"/>
        <charset val="134"/>
      </rPr>
      <t>人产业发展以及通行困难的问题，带动脱贫户</t>
    </r>
    <r>
      <rPr>
        <sz val="10"/>
        <rFont val="Times New Roman"/>
        <charset val="134"/>
      </rPr>
      <t>4</t>
    </r>
    <r>
      <rPr>
        <sz val="10"/>
        <rFont val="宋体"/>
        <charset val="134"/>
      </rPr>
      <t>人产业增收，同时保证雨季行车及行人安全，解决消除安全隐患。有效促进了乡村振兴。</t>
    </r>
  </si>
  <si>
    <t>35</t>
  </si>
  <si>
    <r>
      <rPr>
        <sz val="10"/>
        <rFont val="宋体"/>
        <charset val="134"/>
      </rPr>
      <t>米易县麻陇彝族乡马井村</t>
    </r>
    <r>
      <rPr>
        <sz val="10"/>
        <rFont val="Times New Roman"/>
        <charset val="134"/>
      </rPr>
      <t>2</t>
    </r>
    <r>
      <rPr>
        <sz val="10"/>
        <rFont val="宋体"/>
        <charset val="134"/>
      </rPr>
      <t>组沟渠维修项目</t>
    </r>
  </si>
  <si>
    <r>
      <rPr>
        <sz val="10"/>
        <rFont val="宋体"/>
        <charset val="134"/>
      </rPr>
      <t>马井村</t>
    </r>
    <r>
      <rPr>
        <sz val="10"/>
        <rFont val="Times New Roman"/>
        <charset val="134"/>
      </rPr>
      <t>2</t>
    </r>
    <r>
      <rPr>
        <sz val="10"/>
        <rFont val="宋体"/>
        <charset val="134"/>
      </rPr>
      <t>组水鸭子至凉棚</t>
    </r>
  </si>
  <si>
    <r>
      <rPr>
        <sz val="10"/>
        <rFont val="宋体"/>
        <charset val="134"/>
      </rPr>
      <t>三面光沟渠</t>
    </r>
    <r>
      <rPr>
        <sz val="10"/>
        <rFont val="Times New Roman"/>
        <charset val="134"/>
      </rPr>
      <t>1.663</t>
    </r>
    <r>
      <rPr>
        <sz val="10"/>
        <rFont val="宋体"/>
        <charset val="134"/>
      </rPr>
      <t>公里，宽</t>
    </r>
    <r>
      <rPr>
        <sz val="10"/>
        <rFont val="Times New Roman"/>
        <charset val="134"/>
      </rPr>
      <t>30cm</t>
    </r>
    <r>
      <rPr>
        <sz val="10"/>
        <rFont val="宋体"/>
        <charset val="134"/>
      </rPr>
      <t>，深</t>
    </r>
    <r>
      <rPr>
        <sz val="10"/>
        <rFont val="Times New Roman"/>
        <charset val="134"/>
      </rPr>
      <t>50cm</t>
    </r>
  </si>
  <si>
    <r>
      <rPr>
        <sz val="10"/>
        <rFont val="宋体"/>
        <charset val="134"/>
      </rPr>
      <t>该路建成后，改善了该道路的通行条件，长效解决了马井村</t>
    </r>
    <r>
      <rPr>
        <sz val="10"/>
        <rFont val="Times New Roman"/>
        <charset val="134"/>
      </rPr>
      <t>53</t>
    </r>
    <r>
      <rPr>
        <sz val="10"/>
        <rFont val="宋体"/>
        <charset val="134"/>
      </rPr>
      <t>户</t>
    </r>
    <r>
      <rPr>
        <sz val="10"/>
        <rFont val="Times New Roman"/>
        <charset val="134"/>
      </rPr>
      <t>180</t>
    </r>
    <r>
      <rPr>
        <sz val="10"/>
        <rFont val="宋体"/>
        <charset val="134"/>
      </rPr>
      <t>人产业发展以及通行困难的问题，带动脱贫户</t>
    </r>
    <r>
      <rPr>
        <sz val="10"/>
        <rFont val="Times New Roman"/>
        <charset val="134"/>
      </rPr>
      <t>8</t>
    </r>
    <r>
      <rPr>
        <sz val="10"/>
        <rFont val="宋体"/>
        <charset val="134"/>
      </rPr>
      <t>人产业增收，同时保证雨季行车及行人安全，解决消除安全隐患。有效促进了乡村振兴。</t>
    </r>
  </si>
  <si>
    <t>53</t>
  </si>
  <si>
    <t>180</t>
  </si>
  <si>
    <t>麻陇彝族乡马井村5组社产业道路硬化项目</t>
  </si>
  <si>
    <t>马井村5组</t>
  </si>
  <si>
    <t>硬化产业道路3公里，宽3.5m，厚0.2m。</t>
  </si>
  <si>
    <t>2026年1-12月</t>
  </si>
  <si>
    <t>该路建成后，改善了该道路的通行条件，长效解决了马井村45户180人产业发展以及通行困难的问题，带动脱贫户30人产业增收，同时保证雨季行车及行人安全，解决消除安全隐患。有效促进了乡村振兴。</t>
  </si>
  <si>
    <r>
      <rPr>
        <sz val="10"/>
        <rFont val="宋体"/>
        <charset val="134"/>
      </rPr>
      <t>米易县麻陇彝族乡马井村</t>
    </r>
    <r>
      <rPr>
        <sz val="10"/>
        <rFont val="Times New Roman"/>
        <charset val="134"/>
      </rPr>
      <t>7</t>
    </r>
    <r>
      <rPr>
        <sz val="10"/>
        <rFont val="宋体"/>
        <charset val="134"/>
      </rPr>
      <t>组社道路硬化项目</t>
    </r>
  </si>
  <si>
    <r>
      <rPr>
        <sz val="10"/>
        <rFont val="宋体"/>
        <charset val="134"/>
      </rPr>
      <t>马井村</t>
    </r>
    <r>
      <rPr>
        <sz val="10"/>
        <rFont val="Times New Roman"/>
        <charset val="134"/>
      </rPr>
      <t>7</t>
    </r>
    <r>
      <rPr>
        <sz val="10"/>
        <rFont val="宋体"/>
        <charset val="134"/>
      </rPr>
      <t>组</t>
    </r>
  </si>
  <si>
    <r>
      <rPr>
        <sz val="10"/>
        <rFont val="宋体"/>
        <charset val="134"/>
      </rPr>
      <t>硬化社道路路</t>
    </r>
    <r>
      <rPr>
        <sz val="10"/>
        <rFont val="Times New Roman"/>
        <charset val="134"/>
      </rPr>
      <t>2</t>
    </r>
    <r>
      <rPr>
        <sz val="10"/>
        <rFont val="宋体"/>
        <charset val="134"/>
      </rPr>
      <t>公里，宽</t>
    </r>
    <r>
      <rPr>
        <sz val="10"/>
        <rFont val="Times New Roman"/>
        <charset val="134"/>
      </rPr>
      <t>3.5m</t>
    </r>
    <r>
      <rPr>
        <sz val="10"/>
        <rFont val="宋体"/>
        <charset val="134"/>
      </rPr>
      <t>，厚</t>
    </r>
    <r>
      <rPr>
        <sz val="10"/>
        <rFont val="Times New Roman"/>
        <charset val="134"/>
      </rPr>
      <t>0.2m</t>
    </r>
  </si>
  <si>
    <r>
      <rPr>
        <sz val="10"/>
        <rFont val="宋体"/>
        <charset val="134"/>
      </rPr>
      <t>该路建成后，改善了该道路的通行条件，长效解决了马井村</t>
    </r>
    <r>
      <rPr>
        <sz val="10"/>
        <rFont val="Times New Roman"/>
        <charset val="134"/>
      </rPr>
      <t>15</t>
    </r>
    <r>
      <rPr>
        <sz val="10"/>
        <rFont val="宋体"/>
        <charset val="134"/>
      </rPr>
      <t>户</t>
    </r>
    <r>
      <rPr>
        <sz val="10"/>
        <rFont val="Times New Roman"/>
        <charset val="134"/>
      </rPr>
      <t>74</t>
    </r>
    <r>
      <rPr>
        <sz val="10"/>
        <rFont val="宋体"/>
        <charset val="134"/>
      </rPr>
      <t>人产业发展以及通行困难的问题，带动脱贫户</t>
    </r>
    <r>
      <rPr>
        <sz val="10"/>
        <rFont val="Times New Roman"/>
        <charset val="134"/>
      </rPr>
      <t>6</t>
    </r>
    <r>
      <rPr>
        <sz val="10"/>
        <rFont val="宋体"/>
        <charset val="134"/>
      </rPr>
      <t>人产业增收，同时保证雨季行车及行人安全，解决消除安全隐患。有效促进了乡村振兴。</t>
    </r>
  </si>
  <si>
    <t>15</t>
  </si>
  <si>
    <t>74</t>
  </si>
  <si>
    <r>
      <rPr>
        <sz val="10"/>
        <rFont val="宋体"/>
        <charset val="134"/>
      </rPr>
      <t>米易县麻陇彝族乡马井村</t>
    </r>
    <r>
      <rPr>
        <sz val="10"/>
        <rFont val="Times New Roman"/>
        <charset val="134"/>
      </rPr>
      <t>7</t>
    </r>
    <r>
      <rPr>
        <sz val="10"/>
        <rFont val="宋体"/>
        <charset val="134"/>
      </rPr>
      <t>组沟渠维修项目</t>
    </r>
  </si>
  <si>
    <r>
      <rPr>
        <sz val="10"/>
        <rFont val="宋体"/>
        <charset val="134"/>
      </rPr>
      <t>马井村</t>
    </r>
    <r>
      <rPr>
        <sz val="10"/>
        <rFont val="Times New Roman"/>
        <charset val="134"/>
      </rPr>
      <t>7</t>
    </r>
    <r>
      <rPr>
        <sz val="10"/>
        <rFont val="宋体"/>
        <charset val="134"/>
      </rPr>
      <t>组青龙山</t>
    </r>
  </si>
  <si>
    <r>
      <rPr>
        <sz val="10"/>
        <rFont val="宋体"/>
        <charset val="134"/>
      </rPr>
      <t>维修沟渠</t>
    </r>
    <r>
      <rPr>
        <sz val="10"/>
        <rFont val="Times New Roman"/>
        <charset val="134"/>
      </rPr>
      <t>1.3</t>
    </r>
    <r>
      <rPr>
        <sz val="10"/>
        <rFont val="宋体"/>
        <charset val="134"/>
      </rPr>
      <t>公里，</t>
    </r>
    <r>
      <rPr>
        <sz val="10"/>
        <rFont val="Times New Roman"/>
        <charset val="134"/>
      </rPr>
      <t>30cm</t>
    </r>
    <r>
      <rPr>
        <sz val="10"/>
        <rFont val="宋体"/>
        <charset val="134"/>
      </rPr>
      <t>，</t>
    </r>
    <r>
      <rPr>
        <sz val="10"/>
        <rFont val="Times New Roman"/>
        <charset val="134"/>
      </rPr>
      <t>30cm</t>
    </r>
  </si>
  <si>
    <r>
      <rPr>
        <sz val="10"/>
        <rFont val="宋体"/>
        <charset val="134"/>
      </rPr>
      <t>该沟渠建成后，改善了生产生活用水条件，长效解决了马井村</t>
    </r>
    <r>
      <rPr>
        <sz val="10"/>
        <rFont val="Times New Roman"/>
        <charset val="134"/>
      </rPr>
      <t>28</t>
    </r>
    <r>
      <rPr>
        <sz val="10"/>
        <rFont val="宋体"/>
        <charset val="134"/>
      </rPr>
      <t>户</t>
    </r>
    <r>
      <rPr>
        <sz val="10"/>
        <rFont val="Times New Roman"/>
        <charset val="134"/>
      </rPr>
      <t>132</t>
    </r>
    <r>
      <rPr>
        <sz val="10"/>
        <rFont val="宋体"/>
        <charset val="134"/>
      </rPr>
      <t>人产业发展以及通行困难的问题，带动脱贫户</t>
    </r>
    <r>
      <rPr>
        <sz val="10"/>
        <rFont val="Times New Roman"/>
        <charset val="134"/>
      </rPr>
      <t>42</t>
    </r>
    <r>
      <rPr>
        <sz val="10"/>
        <rFont val="宋体"/>
        <charset val="134"/>
      </rPr>
      <t>人产业增收，同时保证雨季行车及行人安全，解决消除安全隐患。有效促进了乡村振兴。</t>
    </r>
  </si>
  <si>
    <t>28</t>
  </si>
  <si>
    <r>
      <rPr>
        <sz val="10"/>
        <rFont val="宋体"/>
        <charset val="134"/>
      </rPr>
      <t>米易县麻陇彝族乡马井村</t>
    </r>
    <r>
      <rPr>
        <sz val="10"/>
        <rFont val="Times New Roman"/>
        <charset val="134"/>
      </rPr>
      <t>7</t>
    </r>
    <r>
      <rPr>
        <sz val="10"/>
        <rFont val="宋体"/>
        <charset val="134"/>
      </rPr>
      <t>组青龙山道路硬化项目</t>
    </r>
  </si>
  <si>
    <r>
      <rPr>
        <sz val="10"/>
        <rFont val="宋体"/>
        <charset val="134"/>
      </rPr>
      <t>硬化生产道路</t>
    </r>
    <r>
      <rPr>
        <sz val="10"/>
        <rFont val="Times New Roman"/>
        <charset val="134"/>
      </rPr>
      <t>1700</t>
    </r>
    <r>
      <rPr>
        <sz val="10"/>
        <rFont val="宋体"/>
        <charset val="134"/>
      </rPr>
      <t>米，宽</t>
    </r>
    <r>
      <rPr>
        <sz val="10"/>
        <rFont val="Times New Roman"/>
        <charset val="134"/>
      </rPr>
      <t>3.5m</t>
    </r>
    <r>
      <rPr>
        <sz val="10"/>
        <rFont val="宋体"/>
        <charset val="134"/>
      </rPr>
      <t>，厚</t>
    </r>
    <r>
      <rPr>
        <sz val="10"/>
        <rFont val="Times New Roman"/>
        <charset val="134"/>
      </rPr>
      <t>0.2</t>
    </r>
    <r>
      <rPr>
        <sz val="10"/>
        <rFont val="宋体"/>
        <charset val="134"/>
      </rPr>
      <t>米</t>
    </r>
  </si>
  <si>
    <r>
      <rPr>
        <sz val="10"/>
        <rFont val="宋体"/>
        <charset val="134"/>
      </rPr>
      <t>该路建成后，改善了该道路的通行条件，长效解决了马井村</t>
    </r>
    <r>
      <rPr>
        <sz val="10"/>
        <rFont val="Times New Roman"/>
        <charset val="134"/>
      </rPr>
      <t>24</t>
    </r>
    <r>
      <rPr>
        <sz val="10"/>
        <rFont val="宋体"/>
        <charset val="134"/>
      </rPr>
      <t>户</t>
    </r>
    <r>
      <rPr>
        <sz val="10"/>
        <rFont val="Times New Roman"/>
        <charset val="134"/>
      </rPr>
      <t>113</t>
    </r>
    <r>
      <rPr>
        <sz val="10"/>
        <rFont val="宋体"/>
        <charset val="134"/>
      </rPr>
      <t>人产业发展以及通行困难的问题，带动脱贫户</t>
    </r>
    <r>
      <rPr>
        <sz val="10"/>
        <rFont val="Times New Roman"/>
        <charset val="134"/>
      </rPr>
      <t>45</t>
    </r>
    <r>
      <rPr>
        <sz val="10"/>
        <rFont val="宋体"/>
        <charset val="134"/>
      </rPr>
      <t>人产业增收，同时保证雨季行车及行人安全，解决消除安全隐患。有效促进了乡村振兴。</t>
    </r>
  </si>
  <si>
    <t>24</t>
  </si>
  <si>
    <r>
      <rPr>
        <sz val="10"/>
        <rFont val="宋体"/>
        <charset val="134"/>
      </rPr>
      <t>米易县麻陇彝族乡中心村</t>
    </r>
    <r>
      <rPr>
        <sz val="10"/>
        <rFont val="Times New Roman"/>
        <charset val="134"/>
      </rPr>
      <t>8</t>
    </r>
    <r>
      <rPr>
        <sz val="10"/>
        <rFont val="宋体"/>
        <charset val="134"/>
      </rPr>
      <t>社产业道路硬化项目</t>
    </r>
  </si>
  <si>
    <r>
      <rPr>
        <sz val="10"/>
        <rFont val="宋体"/>
        <charset val="134"/>
      </rPr>
      <t>中心村</t>
    </r>
    <r>
      <rPr>
        <sz val="10"/>
        <rFont val="Times New Roman"/>
        <charset val="134"/>
      </rPr>
      <t>8</t>
    </r>
    <r>
      <rPr>
        <sz val="10"/>
        <rFont val="宋体"/>
        <charset val="134"/>
      </rPr>
      <t>队</t>
    </r>
  </si>
  <si>
    <r>
      <rPr>
        <sz val="10"/>
        <rFont val="宋体"/>
        <charset val="134"/>
      </rPr>
      <t>新建刀家沟至学团堡产业路长</t>
    </r>
    <r>
      <rPr>
        <sz val="10"/>
        <rFont val="Times New Roman"/>
        <charset val="134"/>
      </rPr>
      <t>600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</si>
  <si>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该路建成后，改善了该道路的通行条件，长效解决了中心村</t>
    </r>
    <r>
      <rPr>
        <sz val="10"/>
        <rFont val="Times New Roman"/>
        <charset val="134"/>
      </rPr>
      <t>42</t>
    </r>
    <r>
      <rPr>
        <sz val="10"/>
        <rFont val="宋体"/>
        <charset val="134"/>
      </rPr>
      <t>户</t>
    </r>
    <r>
      <rPr>
        <sz val="10"/>
        <rFont val="Times New Roman"/>
        <charset val="134"/>
      </rPr>
      <t>200</t>
    </r>
    <r>
      <rPr>
        <sz val="10"/>
        <rFont val="宋体"/>
        <charset val="134"/>
      </rPr>
      <t>人产业发展以及通行困难的问题，带动脱贫户</t>
    </r>
    <r>
      <rPr>
        <sz val="10"/>
        <rFont val="Times New Roman"/>
        <charset val="134"/>
      </rPr>
      <t>17</t>
    </r>
    <r>
      <rPr>
        <sz val="10"/>
        <rFont val="宋体"/>
        <charset val="134"/>
      </rPr>
      <t>人产业增收，同时保证雨季行车及行人安全，解决消除安全隐患。有效促进了乡村振兴。</t>
    </r>
  </si>
  <si>
    <r>
      <rPr>
        <sz val="10"/>
        <rFont val="宋体"/>
        <charset val="134"/>
      </rPr>
      <t>米易县麻陇彝族乡中心村</t>
    </r>
    <r>
      <rPr>
        <sz val="10"/>
        <rFont val="Times New Roman"/>
        <charset val="134"/>
      </rPr>
      <t>6</t>
    </r>
    <r>
      <rPr>
        <sz val="10"/>
        <rFont val="宋体"/>
        <charset val="134"/>
      </rPr>
      <t>社产业道路硬化项目</t>
    </r>
  </si>
  <si>
    <r>
      <rPr>
        <sz val="10"/>
        <rFont val="宋体"/>
        <charset val="134"/>
      </rPr>
      <t>中心村</t>
    </r>
    <r>
      <rPr>
        <sz val="10"/>
        <rFont val="Times New Roman"/>
        <charset val="134"/>
      </rPr>
      <t>6</t>
    </r>
    <r>
      <rPr>
        <sz val="10"/>
        <rFont val="宋体"/>
        <charset val="134"/>
      </rPr>
      <t>社</t>
    </r>
  </si>
  <si>
    <r>
      <rPr>
        <sz val="10"/>
        <rFont val="宋体"/>
        <charset val="134"/>
      </rPr>
      <t>新建金虎家门口至老屋基产业路长</t>
    </r>
    <r>
      <rPr>
        <sz val="10"/>
        <rFont val="Times New Roman"/>
        <charset val="134"/>
      </rPr>
      <t>600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</si>
  <si>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该路建成后，改善了该道路的通行条件，长效解决了中心村</t>
    </r>
    <r>
      <rPr>
        <sz val="10"/>
        <rFont val="Times New Roman"/>
        <charset val="134"/>
      </rPr>
      <t>25</t>
    </r>
    <r>
      <rPr>
        <sz val="10"/>
        <rFont val="宋体"/>
        <charset val="134"/>
      </rPr>
      <t>户</t>
    </r>
    <r>
      <rPr>
        <sz val="10"/>
        <rFont val="Times New Roman"/>
        <charset val="134"/>
      </rPr>
      <t>125</t>
    </r>
    <r>
      <rPr>
        <sz val="10"/>
        <rFont val="宋体"/>
        <charset val="134"/>
      </rPr>
      <t>人产业发展以及通行困难的问题，带动脱贫户</t>
    </r>
    <r>
      <rPr>
        <sz val="10"/>
        <rFont val="Times New Roman"/>
        <charset val="134"/>
      </rPr>
      <t>7</t>
    </r>
    <r>
      <rPr>
        <sz val="10"/>
        <rFont val="宋体"/>
        <charset val="134"/>
      </rPr>
      <t>人产业增收，同时保证雨季行车及行人安全，解决消除安全隐患。有效促进了乡村振兴。</t>
    </r>
  </si>
  <si>
    <r>
      <rPr>
        <sz val="10"/>
        <rFont val="宋体"/>
        <charset val="134"/>
      </rPr>
      <t>米易县麻陇彝族乡中心村</t>
    </r>
    <r>
      <rPr>
        <sz val="10"/>
        <rFont val="Times New Roman"/>
        <charset val="134"/>
      </rPr>
      <t>5</t>
    </r>
    <r>
      <rPr>
        <sz val="10"/>
        <rFont val="宋体"/>
        <charset val="134"/>
      </rPr>
      <t>社产业道路硬化项目</t>
    </r>
  </si>
  <si>
    <r>
      <rPr>
        <sz val="10"/>
        <rFont val="宋体"/>
        <charset val="134"/>
      </rPr>
      <t>中心村</t>
    </r>
    <r>
      <rPr>
        <sz val="10"/>
        <rFont val="Times New Roman"/>
        <charset val="134"/>
      </rPr>
      <t>5</t>
    </r>
    <r>
      <rPr>
        <sz val="10"/>
        <rFont val="宋体"/>
        <charset val="134"/>
      </rPr>
      <t>社</t>
    </r>
    <r>
      <rPr>
        <sz val="10"/>
        <rFont val="Times New Roman"/>
        <charset val="134"/>
      </rPr>
      <t xml:space="preserve"> </t>
    </r>
    <r>
      <rPr>
        <sz val="10"/>
        <rFont val="宋体"/>
        <charset val="134"/>
      </rPr>
      <t>白麻路</t>
    </r>
    <r>
      <rPr>
        <sz val="10"/>
        <rFont val="Times New Roman"/>
        <charset val="134"/>
      </rPr>
      <t>-</t>
    </r>
    <r>
      <rPr>
        <sz val="10"/>
        <rFont val="宋体"/>
        <charset val="134"/>
      </rPr>
      <t>团山堡月亮广场</t>
    </r>
  </si>
  <si>
    <r>
      <rPr>
        <sz val="10"/>
        <rFont val="宋体"/>
        <charset val="134"/>
      </rPr>
      <t>对白麻路</t>
    </r>
    <r>
      <rPr>
        <sz val="10"/>
        <rFont val="Times New Roman"/>
        <charset val="134"/>
      </rPr>
      <t>-</t>
    </r>
    <r>
      <rPr>
        <sz val="10"/>
        <rFont val="宋体"/>
        <charset val="134"/>
      </rPr>
      <t>团山堡月亮广场产业路部分路段修复、加宽，增设错车道。</t>
    </r>
  </si>
  <si>
    <r>
      <rPr>
        <sz val="10"/>
        <rFont val="宋体"/>
        <charset val="134"/>
      </rPr>
      <t>该路建成后，改善了该道路的通行条件，长效解决了中心村</t>
    </r>
    <r>
      <rPr>
        <sz val="10"/>
        <rFont val="Times New Roman"/>
        <charset val="134"/>
      </rPr>
      <t>40</t>
    </r>
    <r>
      <rPr>
        <sz val="10"/>
        <rFont val="宋体"/>
        <charset val="134"/>
      </rPr>
      <t>户</t>
    </r>
    <r>
      <rPr>
        <sz val="10"/>
        <rFont val="Times New Roman"/>
        <charset val="134"/>
      </rPr>
      <t>256</t>
    </r>
    <r>
      <rPr>
        <sz val="10"/>
        <rFont val="宋体"/>
        <charset val="134"/>
      </rPr>
      <t>人产业发展以及通行困难的问题，带动脱贫户</t>
    </r>
    <r>
      <rPr>
        <sz val="10"/>
        <rFont val="Times New Roman"/>
        <charset val="134"/>
      </rPr>
      <t>32</t>
    </r>
    <r>
      <rPr>
        <sz val="10"/>
        <rFont val="宋体"/>
        <charset val="134"/>
      </rPr>
      <t>人产业增收，同时保证雨季行车及行人安全，解决消除安全隐患。有效促进了乡村振兴。</t>
    </r>
  </si>
  <si>
    <r>
      <rPr>
        <sz val="10"/>
        <rFont val="宋体"/>
        <charset val="134"/>
      </rPr>
      <t>米易县麻陇彝族乡中心村</t>
    </r>
    <r>
      <rPr>
        <sz val="10"/>
        <rFont val="Times New Roman"/>
        <charset val="134"/>
      </rPr>
      <t>1</t>
    </r>
    <r>
      <rPr>
        <sz val="10"/>
        <rFont val="宋体"/>
        <charset val="134"/>
      </rPr>
      <t>社产业道路硬化项目</t>
    </r>
  </si>
  <si>
    <r>
      <rPr>
        <sz val="10"/>
        <rFont val="宋体"/>
        <charset val="134"/>
      </rPr>
      <t>中心村</t>
    </r>
    <r>
      <rPr>
        <sz val="10"/>
        <rFont val="Times New Roman"/>
        <charset val="134"/>
      </rPr>
      <t>1</t>
    </r>
    <r>
      <rPr>
        <sz val="10"/>
        <rFont val="宋体"/>
        <charset val="134"/>
      </rPr>
      <t>社</t>
    </r>
  </si>
  <si>
    <r>
      <rPr>
        <sz val="10"/>
        <rFont val="宋体"/>
        <charset val="134"/>
      </rPr>
      <t>新建麻晃引水至沙家坪产业路长</t>
    </r>
    <r>
      <rPr>
        <sz val="10"/>
        <rFont val="Times New Roman"/>
        <charset val="134"/>
      </rPr>
      <t>400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</si>
  <si>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该路建成后，改善了该道路的通行条件，长效解决了中心村</t>
    </r>
    <r>
      <rPr>
        <sz val="10"/>
        <rFont val="Times New Roman"/>
        <charset val="134"/>
      </rPr>
      <t>52</t>
    </r>
    <r>
      <rPr>
        <sz val="10"/>
        <rFont val="宋体"/>
        <charset val="134"/>
      </rPr>
      <t>户</t>
    </r>
    <r>
      <rPr>
        <sz val="10"/>
        <rFont val="Times New Roman"/>
        <charset val="134"/>
      </rPr>
      <t>250</t>
    </r>
    <r>
      <rPr>
        <sz val="10"/>
        <rFont val="宋体"/>
        <charset val="134"/>
      </rPr>
      <t>人产业发展以及通行困难的问题，带动脱贫户</t>
    </r>
    <r>
      <rPr>
        <sz val="10"/>
        <rFont val="Times New Roman"/>
        <charset val="134"/>
      </rPr>
      <t>6</t>
    </r>
    <r>
      <rPr>
        <sz val="10"/>
        <rFont val="宋体"/>
        <charset val="134"/>
      </rPr>
      <t>产业增收，同时保证雨季行车及行人安全，解决消除安全隐患。有效促进了乡村振兴。</t>
    </r>
  </si>
  <si>
    <r>
      <rPr>
        <sz val="10"/>
        <rFont val="宋体"/>
        <charset val="134"/>
      </rPr>
      <t>麻陇彝族乡黄草坪村</t>
    </r>
    <r>
      <rPr>
        <sz val="10"/>
        <rFont val="Times New Roman"/>
        <charset val="134"/>
      </rPr>
      <t>3</t>
    </r>
    <r>
      <rPr>
        <sz val="10"/>
        <rFont val="宋体"/>
        <charset val="134"/>
      </rPr>
      <t>社桥梁建设项目</t>
    </r>
  </si>
  <si>
    <r>
      <rPr>
        <sz val="10"/>
        <rFont val="宋体"/>
        <charset val="134"/>
      </rPr>
      <t>黄草坪村</t>
    </r>
    <r>
      <rPr>
        <sz val="10"/>
        <rFont val="Times New Roman"/>
        <charset val="134"/>
      </rPr>
      <t>3</t>
    </r>
    <r>
      <rPr>
        <sz val="10"/>
        <rFont val="宋体"/>
        <charset val="134"/>
      </rPr>
      <t>组</t>
    </r>
  </si>
  <si>
    <r>
      <rPr>
        <sz val="10"/>
        <rFont val="宋体"/>
        <charset val="134"/>
      </rPr>
      <t>新建桥梁一座，宽</t>
    </r>
    <r>
      <rPr>
        <sz val="10"/>
        <rFont val="Times New Roman"/>
        <charset val="134"/>
      </rPr>
      <t>7m</t>
    </r>
    <r>
      <rPr>
        <sz val="10"/>
        <rFont val="宋体"/>
        <charset val="134"/>
      </rPr>
      <t>，长</t>
    </r>
    <r>
      <rPr>
        <sz val="10"/>
        <rFont val="Times New Roman"/>
        <charset val="134"/>
      </rPr>
      <t>50m</t>
    </r>
  </si>
  <si>
    <r>
      <rPr>
        <sz val="10"/>
        <rFont val="宋体"/>
        <charset val="134"/>
      </rPr>
      <t>该桥建成后，改善了该道路的通行条件，长效解决了黄草坪村</t>
    </r>
    <r>
      <rPr>
        <sz val="10"/>
        <rFont val="Times New Roman"/>
        <charset val="134"/>
      </rPr>
      <t>289</t>
    </r>
    <r>
      <rPr>
        <sz val="10"/>
        <rFont val="宋体"/>
        <charset val="134"/>
      </rPr>
      <t>户</t>
    </r>
    <r>
      <rPr>
        <sz val="10"/>
        <rFont val="Times New Roman"/>
        <charset val="134"/>
      </rPr>
      <t>1221</t>
    </r>
    <r>
      <rPr>
        <sz val="10"/>
        <rFont val="宋体"/>
        <charset val="134"/>
      </rPr>
      <t>人产业发展以及通行困难的问题，带动脱贫户</t>
    </r>
    <r>
      <rPr>
        <sz val="10"/>
        <rFont val="Times New Roman"/>
        <charset val="134"/>
      </rPr>
      <t>531</t>
    </r>
    <r>
      <rPr>
        <sz val="10"/>
        <rFont val="宋体"/>
        <charset val="134"/>
      </rPr>
      <t>人产业增收，同时保证雨季行车及行人安全，解决消除安全隐患。有效促进了乡村振兴。</t>
    </r>
  </si>
  <si>
    <t>县交通运输局</t>
  </si>
  <si>
    <r>
      <rPr>
        <sz val="10"/>
        <rFont val="宋体"/>
        <charset val="134"/>
      </rPr>
      <t>照壁村</t>
    </r>
    <r>
      <rPr>
        <sz val="10"/>
        <rFont val="Times New Roman"/>
        <charset val="134"/>
      </rPr>
      <t>W327</t>
    </r>
    <r>
      <rPr>
        <sz val="10"/>
        <rFont val="宋体"/>
        <charset val="134"/>
      </rPr>
      <t>照壁村云南棚组通硬化路项目</t>
    </r>
  </si>
  <si>
    <t>麻陇彝族乡照壁村云南棚组</t>
  </si>
  <si>
    <r>
      <rPr>
        <sz val="10"/>
        <rFont val="宋体"/>
        <charset val="134"/>
      </rPr>
      <t>硬化</t>
    </r>
    <r>
      <rPr>
        <sz val="10"/>
        <rFont val="Times New Roman"/>
        <charset val="134"/>
      </rPr>
      <t>5.9km</t>
    </r>
    <r>
      <rPr>
        <sz val="10"/>
        <rFont val="宋体"/>
        <charset val="134"/>
      </rPr>
      <t>村社道路，路面宽</t>
    </r>
    <r>
      <rPr>
        <sz val="10"/>
        <rFont val="Times New Roman"/>
        <charset val="134"/>
      </rPr>
      <t>3.5m</t>
    </r>
    <r>
      <rPr>
        <sz val="10"/>
        <rFont val="宋体"/>
        <charset val="134"/>
      </rPr>
      <t>，厚</t>
    </r>
    <r>
      <rPr>
        <sz val="10"/>
        <rFont val="Times New Roman"/>
        <charset val="134"/>
      </rPr>
      <t>0.2m</t>
    </r>
    <r>
      <rPr>
        <sz val="10"/>
        <rFont val="宋体"/>
        <charset val="134"/>
      </rPr>
      <t>。</t>
    </r>
  </si>
  <si>
    <t>条</t>
  </si>
  <si>
    <t>方便群众农产品运输，促进农产品发展，提高群众经济收入</t>
  </si>
  <si>
    <r>
      <rPr>
        <sz val="10"/>
        <rFont val="宋体"/>
        <charset val="134"/>
      </rPr>
      <t>新田村</t>
    </r>
    <r>
      <rPr>
        <sz val="10"/>
        <rFont val="Times New Roman"/>
        <charset val="134"/>
      </rPr>
      <t>W501</t>
    </r>
    <r>
      <rPr>
        <sz val="10"/>
        <rFont val="宋体"/>
        <charset val="134"/>
      </rPr>
      <t>新田村大火山组通硬化路项目</t>
    </r>
  </si>
  <si>
    <t>麻陇彝族乡新田村大火山组</t>
  </si>
  <si>
    <r>
      <rPr>
        <sz val="10"/>
        <rFont val="宋体"/>
        <charset val="134"/>
      </rPr>
      <t>硬化</t>
    </r>
    <r>
      <rPr>
        <sz val="10"/>
        <rFont val="Times New Roman"/>
        <charset val="134"/>
      </rPr>
      <t>2.973km</t>
    </r>
    <r>
      <rPr>
        <sz val="10"/>
        <rFont val="宋体"/>
        <charset val="134"/>
      </rPr>
      <t>产业道路，路面宽</t>
    </r>
    <r>
      <rPr>
        <sz val="10"/>
        <rFont val="Times New Roman"/>
        <charset val="134"/>
      </rPr>
      <t>3.5m</t>
    </r>
    <r>
      <rPr>
        <sz val="10"/>
        <rFont val="宋体"/>
        <charset val="134"/>
      </rPr>
      <t>，厚</t>
    </r>
    <r>
      <rPr>
        <sz val="10"/>
        <rFont val="Times New Roman"/>
        <charset val="134"/>
      </rPr>
      <t>0.2m</t>
    </r>
    <r>
      <rPr>
        <sz val="10"/>
        <rFont val="宋体"/>
        <charset val="134"/>
      </rPr>
      <t>。</t>
    </r>
  </si>
  <si>
    <t>普威镇西番村二社沟渠建设项目</t>
  </si>
  <si>
    <r>
      <rPr>
        <sz val="10"/>
        <rFont val="宋体"/>
        <charset val="134"/>
      </rPr>
      <t>西番村</t>
    </r>
    <r>
      <rPr>
        <sz val="10"/>
        <rFont val="Times New Roman"/>
        <charset val="134"/>
      </rPr>
      <t>2</t>
    </r>
    <r>
      <rPr>
        <sz val="10"/>
        <rFont val="宋体"/>
        <charset val="134"/>
      </rPr>
      <t>社</t>
    </r>
  </si>
  <si>
    <r>
      <rPr>
        <sz val="10"/>
        <rFont val="宋体"/>
        <charset val="134"/>
      </rPr>
      <t>新建引水沟渠</t>
    </r>
    <r>
      <rPr>
        <sz val="10"/>
        <rFont val="Times New Roman"/>
        <charset val="134"/>
      </rPr>
      <t>1.5</t>
    </r>
    <r>
      <rPr>
        <sz val="10"/>
        <rFont val="宋体"/>
        <charset val="134"/>
      </rPr>
      <t>公里，断面规格</t>
    </r>
    <r>
      <rPr>
        <sz val="10"/>
        <rFont val="Times New Roman"/>
        <charset val="134"/>
      </rPr>
      <t>40*40</t>
    </r>
    <r>
      <rPr>
        <sz val="10"/>
        <rFont val="宋体"/>
        <charset val="134"/>
      </rPr>
      <t>。</t>
    </r>
  </si>
  <si>
    <r>
      <rPr>
        <sz val="10"/>
        <rFont val="宋体"/>
        <charset val="134"/>
      </rPr>
      <t>解决</t>
    </r>
    <r>
      <rPr>
        <sz val="10"/>
        <rFont val="Times New Roman"/>
        <charset val="134"/>
      </rPr>
      <t>300</t>
    </r>
    <r>
      <rPr>
        <sz val="10"/>
        <rFont val="宋体"/>
        <charset val="134"/>
      </rPr>
      <t>亩反季节蔬菜用水问题，提高群众收入。</t>
    </r>
  </si>
  <si>
    <r>
      <rPr>
        <sz val="10"/>
        <rFont val="宋体"/>
        <charset val="134"/>
      </rPr>
      <t>普威镇新舟</t>
    </r>
    <r>
      <rPr>
        <sz val="10"/>
        <rFont val="Times New Roman"/>
        <charset val="134"/>
      </rPr>
      <t>18</t>
    </r>
    <r>
      <rPr>
        <sz val="10"/>
        <rFont val="宋体"/>
        <charset val="134"/>
      </rPr>
      <t>社至板棚村</t>
    </r>
    <r>
      <rPr>
        <sz val="10"/>
        <rFont val="Times New Roman"/>
        <charset val="134"/>
      </rPr>
      <t>6</t>
    </r>
    <r>
      <rPr>
        <sz val="10"/>
        <rFont val="宋体"/>
        <charset val="134"/>
      </rPr>
      <t>社产业道路硬化工程</t>
    </r>
  </si>
  <si>
    <r>
      <rPr>
        <sz val="10"/>
        <rFont val="宋体"/>
        <charset val="134"/>
      </rPr>
      <t>新舟</t>
    </r>
    <r>
      <rPr>
        <sz val="10"/>
        <rFont val="Times New Roman"/>
        <charset val="134"/>
      </rPr>
      <t>18</t>
    </r>
    <r>
      <rPr>
        <sz val="10"/>
        <rFont val="宋体"/>
        <charset val="134"/>
      </rPr>
      <t>社、板棚村</t>
    </r>
    <r>
      <rPr>
        <sz val="10"/>
        <rFont val="Times New Roman"/>
        <charset val="134"/>
      </rPr>
      <t>6</t>
    </r>
    <r>
      <rPr>
        <sz val="10"/>
        <rFont val="宋体"/>
        <charset val="134"/>
      </rPr>
      <t>社</t>
    </r>
  </si>
  <si>
    <r>
      <rPr>
        <sz val="10"/>
        <rFont val="宋体"/>
        <charset val="134"/>
      </rPr>
      <t>硬化新舟村</t>
    </r>
    <r>
      <rPr>
        <sz val="10"/>
        <rFont val="Times New Roman"/>
        <charset val="134"/>
      </rPr>
      <t>18</t>
    </r>
    <r>
      <rPr>
        <sz val="10"/>
        <rFont val="宋体"/>
        <charset val="134"/>
      </rPr>
      <t>社现有产业路</t>
    </r>
    <r>
      <rPr>
        <sz val="10"/>
        <rFont val="Times New Roman"/>
        <charset val="134"/>
      </rPr>
      <t>3.2</t>
    </r>
    <r>
      <rPr>
        <sz val="10"/>
        <rFont val="宋体"/>
        <charset val="134"/>
      </rPr>
      <t>公里，路基宽</t>
    </r>
    <r>
      <rPr>
        <sz val="10"/>
        <rFont val="Times New Roman"/>
        <charset val="134"/>
      </rPr>
      <t>4.2</t>
    </r>
    <r>
      <rPr>
        <sz val="10"/>
        <rFont val="宋体"/>
        <charset val="134"/>
      </rPr>
      <t>米，有效路面</t>
    </r>
    <r>
      <rPr>
        <sz val="10"/>
        <rFont val="Times New Roman"/>
        <charset val="134"/>
      </rPr>
      <t>3.5</t>
    </r>
    <r>
      <rPr>
        <sz val="10"/>
        <rFont val="宋体"/>
        <charset val="134"/>
      </rPr>
      <t>米，厚</t>
    </r>
    <r>
      <rPr>
        <sz val="10"/>
        <rFont val="Times New Roman"/>
        <charset val="134"/>
      </rPr>
      <t>20</t>
    </r>
    <r>
      <rPr>
        <sz val="10"/>
        <rFont val="宋体"/>
        <charset val="134"/>
      </rPr>
      <t>厘米水泥路面</t>
    </r>
  </si>
  <si>
    <t>通过道路建设，将片区内分散果园连接到一起，形成具有市场竞争力大果园，的方便群众农产品运输，促进农产品发展，提高群众经济收入。</t>
  </si>
  <si>
    <t>38</t>
  </si>
  <si>
    <t>128</t>
  </si>
  <si>
    <t>6</t>
  </si>
  <si>
    <r>
      <rPr>
        <sz val="10"/>
        <rFont val="宋体"/>
        <charset val="134"/>
      </rPr>
      <t>普威镇板棚村</t>
    </r>
    <r>
      <rPr>
        <sz val="10"/>
        <rFont val="Times New Roman"/>
        <charset val="134"/>
      </rPr>
      <t>2</t>
    </r>
    <r>
      <rPr>
        <sz val="10"/>
        <rFont val="宋体"/>
        <charset val="134"/>
      </rPr>
      <t>社</t>
    </r>
    <r>
      <rPr>
        <sz val="10"/>
        <rFont val="Times New Roman"/>
        <charset val="134"/>
      </rPr>
      <t>-4</t>
    </r>
    <r>
      <rPr>
        <sz val="10"/>
        <rFont val="宋体"/>
        <charset val="134"/>
      </rPr>
      <t>社产业道路硬化工程</t>
    </r>
  </si>
  <si>
    <r>
      <rPr>
        <sz val="10"/>
        <rFont val="宋体"/>
        <charset val="134"/>
      </rPr>
      <t>板棚村</t>
    </r>
    <r>
      <rPr>
        <sz val="10"/>
        <rFont val="Times New Roman"/>
        <charset val="134"/>
      </rPr>
      <t>4</t>
    </r>
    <r>
      <rPr>
        <sz val="10"/>
        <rFont val="宋体"/>
        <charset val="134"/>
      </rPr>
      <t>社</t>
    </r>
  </si>
  <si>
    <r>
      <rPr>
        <sz val="10"/>
        <rFont val="宋体"/>
        <charset val="134"/>
      </rPr>
      <t>硬化产业路</t>
    </r>
    <r>
      <rPr>
        <sz val="10"/>
        <rFont val="Times New Roman"/>
        <charset val="134"/>
      </rPr>
      <t>3.3</t>
    </r>
    <r>
      <rPr>
        <sz val="10"/>
        <rFont val="宋体"/>
        <charset val="134"/>
      </rPr>
      <t>公里，路基宽</t>
    </r>
    <r>
      <rPr>
        <sz val="10"/>
        <rFont val="Times New Roman"/>
        <charset val="134"/>
      </rPr>
      <t>4</t>
    </r>
    <r>
      <rPr>
        <sz val="10"/>
        <rFont val="宋体"/>
        <charset val="134"/>
      </rPr>
      <t>米，路面</t>
    </r>
    <r>
      <rPr>
        <sz val="10"/>
        <rFont val="Times New Roman"/>
        <charset val="134"/>
      </rPr>
      <t>3.5</t>
    </r>
    <r>
      <rPr>
        <sz val="10"/>
        <rFont val="宋体"/>
        <charset val="134"/>
      </rPr>
      <t>米，混凝土面层，厚</t>
    </r>
    <r>
      <rPr>
        <sz val="10"/>
        <rFont val="Times New Roman"/>
        <charset val="134"/>
      </rPr>
      <t>20</t>
    </r>
    <r>
      <rPr>
        <sz val="10"/>
        <rFont val="宋体"/>
        <charset val="134"/>
      </rPr>
      <t>公分，配套排水沟、交安设施。</t>
    </r>
  </si>
  <si>
    <r>
      <rPr>
        <sz val="10"/>
        <rFont val="宋体"/>
        <charset val="134"/>
      </rPr>
      <t>解决车厘子基地</t>
    </r>
    <r>
      <rPr>
        <sz val="10"/>
        <rFont val="Times New Roman"/>
        <charset val="134"/>
      </rPr>
      <t>100</t>
    </r>
    <r>
      <rPr>
        <sz val="10"/>
        <rFont val="宋体"/>
        <charset val="134"/>
      </rPr>
      <t>亩的农业生产、农产品运输、有效利用土地，促进农产品发展，提高群众经济收入。</t>
    </r>
  </si>
  <si>
    <t>普威镇板棚村农业生产用水建设项目</t>
  </si>
  <si>
    <r>
      <rPr>
        <sz val="10"/>
        <rFont val="宋体"/>
        <charset val="134"/>
      </rPr>
      <t>板棚村</t>
    </r>
    <r>
      <rPr>
        <sz val="10"/>
        <rFont val="Times New Roman"/>
        <charset val="134"/>
      </rPr>
      <t>1</t>
    </r>
    <r>
      <rPr>
        <sz val="10"/>
        <rFont val="宋体"/>
        <charset val="134"/>
      </rPr>
      <t>社、</t>
    </r>
    <r>
      <rPr>
        <sz val="10"/>
        <rFont val="Times New Roman"/>
        <charset val="134"/>
      </rPr>
      <t>3</t>
    </r>
    <r>
      <rPr>
        <sz val="10"/>
        <rFont val="宋体"/>
        <charset val="134"/>
      </rPr>
      <t>社</t>
    </r>
  </si>
  <si>
    <r>
      <rPr>
        <sz val="10"/>
        <rFont val="宋体"/>
        <charset val="134"/>
      </rPr>
      <t>新建</t>
    </r>
    <r>
      <rPr>
        <sz val="10"/>
        <rFont val="Times New Roman"/>
        <charset val="134"/>
      </rPr>
      <t>200m³</t>
    </r>
    <r>
      <rPr>
        <sz val="10"/>
        <rFont val="宋体"/>
        <charset val="134"/>
      </rPr>
      <t>水池</t>
    </r>
    <r>
      <rPr>
        <sz val="10"/>
        <rFont val="Times New Roman"/>
        <charset val="134"/>
      </rPr>
      <t>3</t>
    </r>
    <r>
      <rPr>
        <sz val="10"/>
        <rFont val="宋体"/>
        <charset val="134"/>
      </rPr>
      <t>个，配套建设</t>
    </r>
    <r>
      <rPr>
        <sz val="10"/>
        <rFont val="Times New Roman"/>
        <charset val="134"/>
      </rPr>
      <t>DN50</t>
    </r>
    <r>
      <rPr>
        <sz val="10"/>
        <rFont val="宋体"/>
        <charset val="134"/>
      </rPr>
      <t>引水管</t>
    </r>
    <r>
      <rPr>
        <sz val="10"/>
        <rFont val="Times New Roman"/>
        <charset val="134"/>
      </rPr>
      <t>6</t>
    </r>
    <r>
      <rPr>
        <sz val="10"/>
        <rFont val="宋体"/>
        <charset val="134"/>
      </rPr>
      <t>公里。</t>
    </r>
  </si>
  <si>
    <t>m³</t>
  </si>
  <si>
    <t>方便群众农业生产、产业结构调整、有效利用土地，促进农产品发展，提高群众经济收入。</t>
  </si>
  <si>
    <t>普威雪梨产业园独树村七、八社道路硬化工程</t>
  </si>
  <si>
    <r>
      <rPr>
        <sz val="10"/>
        <rFont val="宋体"/>
        <charset val="134"/>
      </rPr>
      <t>独树村</t>
    </r>
    <r>
      <rPr>
        <sz val="10"/>
        <rFont val="Times New Roman"/>
        <charset val="134"/>
      </rPr>
      <t>7</t>
    </r>
    <r>
      <rPr>
        <sz val="10"/>
        <rFont val="宋体"/>
        <charset val="134"/>
      </rPr>
      <t>、</t>
    </r>
    <r>
      <rPr>
        <sz val="10"/>
        <rFont val="Times New Roman"/>
        <charset val="134"/>
      </rPr>
      <t>8</t>
    </r>
    <r>
      <rPr>
        <sz val="10"/>
        <rFont val="宋体"/>
        <charset val="134"/>
      </rPr>
      <t>社</t>
    </r>
  </si>
  <si>
    <r>
      <rPr>
        <sz val="10"/>
        <rFont val="宋体"/>
        <charset val="134"/>
      </rPr>
      <t>硬化道路</t>
    </r>
    <r>
      <rPr>
        <sz val="10"/>
        <rFont val="Times New Roman"/>
        <charset val="134"/>
      </rPr>
      <t>0.8</t>
    </r>
    <r>
      <rPr>
        <sz val="10"/>
        <rFont val="宋体"/>
        <charset val="134"/>
      </rPr>
      <t>公里，路基宽度</t>
    </r>
    <r>
      <rPr>
        <sz val="10"/>
        <rFont val="Times New Roman"/>
        <charset val="134"/>
      </rPr>
      <t>5.5</t>
    </r>
    <r>
      <rPr>
        <sz val="10"/>
        <rFont val="宋体"/>
        <charset val="134"/>
      </rPr>
      <t>米，路面宽度</t>
    </r>
    <r>
      <rPr>
        <sz val="10"/>
        <rFont val="Times New Roman"/>
        <charset val="134"/>
      </rPr>
      <t>4.5</t>
    </r>
    <r>
      <rPr>
        <sz val="10"/>
        <rFont val="宋体"/>
        <charset val="134"/>
      </rPr>
      <t>米，混凝土面层，厚度</t>
    </r>
    <r>
      <rPr>
        <sz val="10"/>
        <rFont val="Times New Roman"/>
        <charset val="134"/>
      </rPr>
      <t>20</t>
    </r>
    <r>
      <rPr>
        <sz val="10"/>
        <rFont val="宋体"/>
        <charset val="134"/>
      </rPr>
      <t>公分，配套排水沟</t>
    </r>
    <r>
      <rPr>
        <sz val="10"/>
        <rFont val="Times New Roman"/>
        <charset val="134"/>
      </rPr>
      <t>1.6</t>
    </r>
    <r>
      <rPr>
        <sz val="10"/>
        <rFont val="宋体"/>
        <charset val="134"/>
      </rPr>
      <t>公里。</t>
    </r>
  </si>
  <si>
    <r>
      <rPr>
        <sz val="10"/>
        <rFont val="宋体"/>
        <charset val="134"/>
      </rPr>
      <t>解决普威雪梨园交通瓶颈问题，同时解决</t>
    </r>
    <r>
      <rPr>
        <sz val="10"/>
        <rFont val="Times New Roman"/>
        <charset val="134"/>
      </rPr>
      <t>800</t>
    </r>
    <r>
      <rPr>
        <sz val="10"/>
        <rFont val="宋体"/>
        <charset val="134"/>
      </rPr>
      <t>亩的农业生产、农产品运输、有效利用土地，促进农产品发展，提高群众经济收入。</t>
    </r>
  </si>
  <si>
    <t>普威镇独树村三社至曹家村产业道路硬化工程</t>
  </si>
  <si>
    <r>
      <rPr>
        <sz val="10"/>
        <rFont val="宋体"/>
        <charset val="134"/>
      </rPr>
      <t>独树村</t>
    </r>
    <r>
      <rPr>
        <sz val="10"/>
        <rFont val="Times New Roman"/>
        <charset val="134"/>
      </rPr>
      <t>3</t>
    </r>
    <r>
      <rPr>
        <sz val="10"/>
        <rFont val="宋体"/>
        <charset val="134"/>
      </rPr>
      <t>社、新舟村</t>
    </r>
    <r>
      <rPr>
        <sz val="10"/>
        <rFont val="Times New Roman"/>
        <charset val="134"/>
      </rPr>
      <t>18</t>
    </r>
    <r>
      <rPr>
        <sz val="10"/>
        <rFont val="宋体"/>
        <charset val="134"/>
      </rPr>
      <t>社</t>
    </r>
  </si>
  <si>
    <r>
      <rPr>
        <sz val="10"/>
        <rFont val="宋体"/>
        <charset val="134"/>
      </rPr>
      <t>硬化道路</t>
    </r>
    <r>
      <rPr>
        <sz val="10"/>
        <rFont val="Times New Roman"/>
        <charset val="134"/>
      </rPr>
      <t>1</t>
    </r>
    <r>
      <rPr>
        <sz val="10"/>
        <rFont val="宋体"/>
        <charset val="134"/>
      </rPr>
      <t>公里，路基宽度</t>
    </r>
    <r>
      <rPr>
        <sz val="10"/>
        <rFont val="Times New Roman"/>
        <charset val="134"/>
      </rPr>
      <t>4.2</t>
    </r>
    <r>
      <rPr>
        <sz val="10"/>
        <rFont val="宋体"/>
        <charset val="134"/>
      </rPr>
      <t>米，路面宽度</t>
    </r>
    <r>
      <rPr>
        <sz val="10"/>
        <rFont val="Times New Roman"/>
        <charset val="134"/>
      </rPr>
      <t>3.5</t>
    </r>
    <r>
      <rPr>
        <sz val="10"/>
        <rFont val="宋体"/>
        <charset val="134"/>
      </rPr>
      <t>米，混凝土面层，厚度</t>
    </r>
    <r>
      <rPr>
        <sz val="10"/>
        <rFont val="Times New Roman"/>
        <charset val="134"/>
      </rPr>
      <t>20</t>
    </r>
    <r>
      <rPr>
        <sz val="10"/>
        <rFont val="宋体"/>
        <charset val="134"/>
      </rPr>
      <t>公分。</t>
    </r>
  </si>
  <si>
    <r>
      <rPr>
        <sz val="10"/>
        <rFont val="宋体"/>
        <charset val="134"/>
      </rPr>
      <t>解决独树村</t>
    </r>
    <r>
      <rPr>
        <sz val="10"/>
        <rFont val="Times New Roman"/>
        <charset val="134"/>
      </rPr>
      <t>3</t>
    </r>
    <r>
      <rPr>
        <sz val="10"/>
        <rFont val="宋体"/>
        <charset val="134"/>
      </rPr>
      <t>社，曹家村片区交通瓶颈问题，同时解决</t>
    </r>
    <r>
      <rPr>
        <sz val="10"/>
        <rFont val="Times New Roman"/>
        <charset val="134"/>
      </rPr>
      <t>600</t>
    </r>
    <r>
      <rPr>
        <sz val="10"/>
        <rFont val="宋体"/>
        <charset val="134"/>
      </rPr>
      <t>亩的农业生产、农产品运输、有效利用土地，促进农产品发展，提高群众经济收入。</t>
    </r>
  </si>
  <si>
    <r>
      <rPr>
        <sz val="10"/>
        <rFont val="宋体"/>
        <charset val="134"/>
      </rPr>
      <t>普威镇西番村</t>
    </r>
    <r>
      <rPr>
        <sz val="10"/>
        <rFont val="Times New Roman"/>
        <charset val="134"/>
      </rPr>
      <t>4</t>
    </r>
    <r>
      <rPr>
        <sz val="10"/>
        <rFont val="宋体"/>
        <charset val="134"/>
      </rPr>
      <t>社产业道路建设项目</t>
    </r>
  </si>
  <si>
    <r>
      <rPr>
        <sz val="10"/>
        <rFont val="宋体"/>
        <charset val="134"/>
      </rPr>
      <t>西番村</t>
    </r>
    <r>
      <rPr>
        <sz val="10"/>
        <rFont val="Times New Roman"/>
        <charset val="134"/>
      </rPr>
      <t>4</t>
    </r>
    <r>
      <rPr>
        <sz val="10"/>
        <rFont val="宋体"/>
        <charset val="134"/>
      </rPr>
      <t>社</t>
    </r>
  </si>
  <si>
    <r>
      <rPr>
        <sz val="10"/>
        <rFont val="宋体"/>
        <charset val="134"/>
      </rPr>
      <t>硬化道路</t>
    </r>
    <r>
      <rPr>
        <sz val="10"/>
        <rFont val="Times New Roman"/>
        <charset val="134"/>
      </rPr>
      <t>1.5</t>
    </r>
    <r>
      <rPr>
        <sz val="10"/>
        <rFont val="宋体"/>
        <charset val="134"/>
      </rPr>
      <t>公里，路基宽度</t>
    </r>
    <r>
      <rPr>
        <sz val="10"/>
        <rFont val="Times New Roman"/>
        <charset val="134"/>
      </rPr>
      <t>4.2</t>
    </r>
    <r>
      <rPr>
        <sz val="10"/>
        <rFont val="宋体"/>
        <charset val="134"/>
      </rPr>
      <t>米，路面宽度</t>
    </r>
    <r>
      <rPr>
        <sz val="10"/>
        <rFont val="Times New Roman"/>
        <charset val="134"/>
      </rPr>
      <t>3.5</t>
    </r>
    <r>
      <rPr>
        <sz val="10"/>
        <rFont val="宋体"/>
        <charset val="134"/>
      </rPr>
      <t>米，混凝土面层，厚度</t>
    </r>
    <r>
      <rPr>
        <sz val="10"/>
        <rFont val="Times New Roman"/>
        <charset val="134"/>
      </rPr>
      <t>20</t>
    </r>
    <r>
      <rPr>
        <sz val="10"/>
        <rFont val="宋体"/>
        <charset val="134"/>
      </rPr>
      <t>公分。</t>
    </r>
  </si>
  <si>
    <r>
      <rPr>
        <sz val="10"/>
        <rFont val="宋体"/>
        <charset val="134"/>
      </rPr>
      <t>解决西番村</t>
    </r>
    <r>
      <rPr>
        <sz val="10"/>
        <rFont val="Times New Roman"/>
        <charset val="134"/>
      </rPr>
      <t>4</t>
    </r>
    <r>
      <rPr>
        <sz val="10"/>
        <rFont val="宋体"/>
        <charset val="134"/>
      </rPr>
      <t>社，交通瓶颈问题，同时解决</t>
    </r>
    <r>
      <rPr>
        <sz val="10"/>
        <rFont val="Times New Roman"/>
        <charset val="134"/>
      </rPr>
      <t>500</t>
    </r>
    <r>
      <rPr>
        <sz val="10"/>
        <rFont val="宋体"/>
        <charset val="134"/>
      </rPr>
      <t>亩的农业生产、农产品运输、有效利用土地，促进农产品发展，提高群众经济收入。</t>
    </r>
  </si>
  <si>
    <t>普威板棚村12社产业道路硬化工程</t>
  </si>
  <si>
    <t>板棚村12社</t>
  </si>
  <si>
    <t>硬化道路1公里，路基宽度4.2米，路面宽度3.5米，混凝土面层，厚度20公分。</t>
  </si>
  <si>
    <t>解决板棚村12社，交通瓶颈问题，同时解决200亩的农业生产、农产品运输、有效利用土地，促进农产品发展，提高群众经济收入</t>
  </si>
  <si>
    <t>普威镇独树村内坡片区产业道路建设工程</t>
  </si>
  <si>
    <t>普威镇独树村内坡片区</t>
  </si>
  <si>
    <t>硬化产业道路4.6公里，路基宽度4.2米，路面宽度3.5米，混凝土面层，厚度20公分，配套排水沟4.6公里，配套建设板涵1座。</t>
  </si>
  <si>
    <t>解决独树村内坡片区交通瓶颈问题，同时解决1200亩的农业生产、农产品运输、有效利用土地，促进农产品发展，提高群众经济收入</t>
  </si>
  <si>
    <t>普威镇板棚村小桥河沟危桥改造项目</t>
  </si>
  <si>
    <t>普威镇板棚村9社</t>
  </si>
  <si>
    <t>改造危桥1座，跨度18米，宽度4.5米。</t>
  </si>
  <si>
    <t>解决板棚村9-11社片区交通瓶颈问题，同时解决2000亩果树生产、农产品运输、有效利用土地，促进农产品发展，提高群众经济收入</t>
  </si>
  <si>
    <t>普威镇西番村11社生产用水引水管道建设项目</t>
  </si>
  <si>
    <t>西番村11社</t>
  </si>
  <si>
    <t>新建DN200引水管道3公里，取水阀30个，新建取水口1个，10m³过滤池1个。</t>
  </si>
  <si>
    <t>解决西番村11社生产用水问题，同时解决200亩枇杷,600亩樱桃的农业生产用水问题，有效利用土地，促进农产品发展，提高群众经济收入</t>
  </si>
  <si>
    <t>普威镇板棚村四社产业道路建设项目</t>
  </si>
  <si>
    <t>普威镇板棚村4社</t>
  </si>
  <si>
    <t>新建道路3公里，路基宽度4.2米，路面宽度3.5米，4.0Mpa混凝土面层，厚度20公分，配套建设排水沟3公里。</t>
  </si>
  <si>
    <t>解决板棚村4社片区交通瓶颈问题，同时解决250亩的农业生产、农产品运输、有效利用土地，促进农产品发展，提高群众经济收入</t>
  </si>
  <si>
    <t>普威镇板棚村余家坪子至麻陇乡马颈连接道路硬化工程</t>
  </si>
  <si>
    <t>板棚村3社</t>
  </si>
  <si>
    <t>整治道路3.5公里，增加错车道10出；新建道路5.5公里，路基宽度5.2米，路面宽度4.5米，C30混凝土面层，厚度20公分，配套建设管涵10道，排水沟5.5公里。</t>
  </si>
  <si>
    <t>解决普威镇至麻隆乡之间的快速通行问题，节约通行时间30分钟以上，同时解决沿途村社的农业生产、农产品运输，促进农产品发展，提高群众经济收入</t>
  </si>
  <si>
    <t>高隆村二台子高山蔬菜产业道路硬化项目</t>
  </si>
  <si>
    <t>高隆村三组</t>
  </si>
  <si>
    <r>
      <rPr>
        <sz val="10"/>
        <rFont val="宋体"/>
        <charset val="134"/>
      </rPr>
      <t>硬化道路</t>
    </r>
    <r>
      <rPr>
        <sz val="10"/>
        <rFont val="Times New Roman"/>
        <charset val="134"/>
      </rPr>
      <t>1.5</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米，配套边沟、挡墙等基础设施。</t>
    </r>
  </si>
  <si>
    <t>有效解决高隆村178户872人出行难问题，减少大棚蔬菜等农产品运输途中的损失，促进农村品销售，提升农户收入。</t>
  </si>
  <si>
    <t>高隆村下坝口车厘子产业道路硬化项目</t>
  </si>
  <si>
    <t>高隆村一组</t>
  </si>
  <si>
    <r>
      <rPr>
        <sz val="10"/>
        <rFont val="宋体"/>
        <charset val="134"/>
      </rPr>
      <t>硬化道路</t>
    </r>
    <r>
      <rPr>
        <sz val="10"/>
        <rFont val="Times New Roman"/>
        <charset val="134"/>
      </rPr>
      <t>1.8</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米，配套边沟、挡墙等基础设施。</t>
    </r>
    <r>
      <rPr>
        <sz val="10"/>
        <rFont val="Times New Roman"/>
        <charset val="134"/>
      </rPr>
      <t xml:space="preserve">        
</t>
    </r>
  </si>
  <si>
    <r>
      <rPr>
        <sz val="10"/>
        <rFont val="宋体"/>
        <charset val="134"/>
      </rPr>
      <t>有效解决高隆村</t>
    </r>
    <r>
      <rPr>
        <sz val="10"/>
        <rFont val="Times New Roman"/>
        <charset val="134"/>
      </rPr>
      <t>49</t>
    </r>
    <r>
      <rPr>
        <sz val="10"/>
        <rFont val="宋体"/>
        <charset val="134"/>
      </rPr>
      <t>户</t>
    </r>
    <r>
      <rPr>
        <sz val="10"/>
        <rFont val="Times New Roman"/>
        <charset val="134"/>
      </rPr>
      <t>187</t>
    </r>
    <r>
      <rPr>
        <sz val="10"/>
        <rFont val="宋体"/>
        <charset val="134"/>
      </rPr>
      <t>人出行难问题，减少车厘子等农产品运输途中的损失，促进农村品销售，提升农户收入。</t>
    </r>
  </si>
  <si>
    <t>高隆村大湾子枇杷产业道路硬化项目</t>
  </si>
  <si>
    <t>高隆村五组</t>
  </si>
  <si>
    <r>
      <rPr>
        <sz val="10"/>
        <rFont val="宋体"/>
        <charset val="134"/>
      </rPr>
      <t>硬化道路</t>
    </r>
    <r>
      <rPr>
        <sz val="10"/>
        <rFont val="Times New Roman"/>
        <charset val="134"/>
      </rPr>
      <t>800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米，配套边沟、挡墙等基础设施。</t>
    </r>
  </si>
  <si>
    <t>有效解决高隆村25户126人出行难问题，减少枇杷等农产品运输途中的损失，促进农村品销售，提升农户收入。</t>
  </si>
  <si>
    <t>高隆村牟家垭口产业道路硬化项目</t>
  </si>
  <si>
    <t>高隆村四组</t>
  </si>
  <si>
    <r>
      <rPr>
        <sz val="10"/>
        <rFont val="宋体"/>
        <charset val="134"/>
      </rPr>
      <t>硬化道路</t>
    </r>
    <r>
      <rPr>
        <sz val="10"/>
        <rFont val="Times New Roman"/>
        <charset val="134"/>
      </rPr>
      <t>1</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米，配套边沟、挡墙等基础设施。</t>
    </r>
  </si>
  <si>
    <t>有效解决高隆村19户107人出行难问题，减少农产品运输途中的损失，促进农村品销售，提升农户收入。</t>
  </si>
  <si>
    <t>高隆村梨园产业沟渠建设项目</t>
  </si>
  <si>
    <r>
      <rPr>
        <sz val="10"/>
        <rFont val="宋体"/>
        <charset val="134"/>
      </rPr>
      <t>修建沟渠</t>
    </r>
    <r>
      <rPr>
        <sz val="10"/>
        <rFont val="Times New Roman"/>
        <charset val="134"/>
      </rPr>
      <t>1.5</t>
    </r>
    <r>
      <rPr>
        <sz val="10"/>
        <rFont val="宋体"/>
        <charset val="134"/>
      </rPr>
      <t>公里，宽</t>
    </r>
    <r>
      <rPr>
        <sz val="10"/>
        <rFont val="Times New Roman"/>
        <charset val="134"/>
      </rPr>
      <t>40cm</t>
    </r>
    <r>
      <rPr>
        <sz val="10"/>
        <rFont val="宋体"/>
        <charset val="134"/>
      </rPr>
      <t>，深</t>
    </r>
    <r>
      <rPr>
        <sz val="10"/>
        <rFont val="Times New Roman"/>
        <charset val="134"/>
      </rPr>
      <t>50cm</t>
    </r>
    <r>
      <rPr>
        <sz val="10"/>
        <rFont val="宋体"/>
        <charset val="134"/>
      </rPr>
      <t>。</t>
    </r>
  </si>
  <si>
    <r>
      <rPr>
        <sz val="10"/>
        <rFont val="宋体"/>
        <charset val="134"/>
      </rPr>
      <t>有效解决高隆村</t>
    </r>
    <r>
      <rPr>
        <sz val="10"/>
        <rFont val="Times New Roman"/>
        <charset val="134"/>
      </rPr>
      <t>500</t>
    </r>
    <r>
      <rPr>
        <sz val="10"/>
        <rFont val="宋体"/>
        <charset val="134"/>
      </rPr>
      <t>亩土地灌溉问题，提升农户收入。</t>
    </r>
  </si>
  <si>
    <t>中山村芒果产业沟渠整治工程</t>
  </si>
  <si>
    <t>中山村一组、组队、八组</t>
  </si>
  <si>
    <r>
      <rPr>
        <sz val="10"/>
        <rFont val="宋体"/>
        <charset val="134"/>
      </rPr>
      <t>整改沟渠</t>
    </r>
    <r>
      <rPr>
        <sz val="10"/>
        <rFont val="Times New Roman"/>
        <charset val="134"/>
      </rPr>
      <t>800</t>
    </r>
    <r>
      <rPr>
        <sz val="10"/>
        <rFont val="宋体"/>
        <charset val="134"/>
      </rPr>
      <t>米</t>
    </r>
    <r>
      <rPr>
        <sz val="10"/>
        <rFont val="Times New Roman"/>
        <charset val="134"/>
      </rPr>
      <t>.</t>
    </r>
  </si>
  <si>
    <r>
      <rPr>
        <sz val="10"/>
        <rFont val="宋体"/>
        <charset val="134"/>
      </rPr>
      <t>有效解决中山村</t>
    </r>
    <r>
      <rPr>
        <sz val="10"/>
        <rFont val="Times New Roman"/>
        <charset val="134"/>
      </rPr>
      <t>105</t>
    </r>
    <r>
      <rPr>
        <sz val="10"/>
        <rFont val="宋体"/>
        <charset val="134"/>
      </rPr>
      <t>户</t>
    </r>
    <r>
      <rPr>
        <sz val="10"/>
        <rFont val="Times New Roman"/>
        <charset val="134"/>
      </rPr>
      <t>412</t>
    </r>
    <r>
      <rPr>
        <sz val="10"/>
        <rFont val="宋体"/>
        <charset val="134"/>
      </rPr>
      <t>人的生产用水，增加农户收入。</t>
    </r>
  </si>
  <si>
    <t>中山村芒果分拣场地建设项目</t>
  </si>
  <si>
    <t>中山村一组、三队、四队</t>
  </si>
  <si>
    <r>
      <rPr>
        <sz val="10"/>
        <rFont val="宋体"/>
        <charset val="134"/>
      </rPr>
      <t>新建芒果收购场地</t>
    </r>
    <r>
      <rPr>
        <sz val="10"/>
        <rFont val="Times New Roman"/>
        <charset val="134"/>
      </rPr>
      <t>3</t>
    </r>
    <r>
      <rPr>
        <sz val="10"/>
        <rFont val="宋体"/>
        <charset val="134"/>
      </rPr>
      <t>处，配备地磅、看守房厕所等基础设施。</t>
    </r>
  </si>
  <si>
    <t>平方</t>
  </si>
  <si>
    <t>解决了中山村芒果收购场地，减少农户运输成本，增加农户收入。</t>
  </si>
  <si>
    <t>中山村一组芒果产业道路硬化工程</t>
  </si>
  <si>
    <t>中山村一组</t>
  </si>
  <si>
    <r>
      <rPr>
        <sz val="10"/>
        <rFont val="宋体"/>
        <charset val="134"/>
      </rPr>
      <t>硬化道路</t>
    </r>
    <r>
      <rPr>
        <sz val="10"/>
        <rFont val="Times New Roman"/>
        <charset val="134"/>
      </rPr>
      <t>2km</t>
    </r>
    <r>
      <rPr>
        <sz val="10"/>
        <rFont val="宋体"/>
        <charset val="134"/>
      </rPr>
      <t>、宽</t>
    </r>
    <r>
      <rPr>
        <sz val="10"/>
        <rFont val="Times New Roman"/>
        <charset val="134"/>
      </rPr>
      <t>3.5</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</si>
  <si>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有效解决</t>
    </r>
    <r>
      <rPr>
        <sz val="10"/>
        <rFont val="Times New Roman"/>
        <charset val="134"/>
      </rPr>
      <t>400</t>
    </r>
    <r>
      <rPr>
        <sz val="10"/>
        <rFont val="宋体"/>
        <charset val="134"/>
      </rPr>
      <t>余亩芒果产业道路运输困难问题，硬化后减少芒果运损，增加村民收益。</t>
    </r>
  </si>
  <si>
    <t>中山村四组芒果产业道路硬化工程</t>
  </si>
  <si>
    <t>中山村四组</t>
  </si>
  <si>
    <r>
      <rPr>
        <sz val="10"/>
        <rFont val="宋体"/>
        <charset val="134"/>
      </rPr>
      <t>硬化道路</t>
    </r>
    <r>
      <rPr>
        <sz val="10"/>
        <rFont val="Times New Roman"/>
        <charset val="134"/>
      </rPr>
      <t>2km</t>
    </r>
    <r>
      <rPr>
        <sz val="10"/>
        <rFont val="宋体"/>
        <charset val="134"/>
      </rPr>
      <t>、宽</t>
    </r>
    <r>
      <rPr>
        <sz val="10"/>
        <rFont val="Times New Roman"/>
        <charset val="134"/>
      </rPr>
      <t>3.5</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</si>
  <si>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有效解决</t>
    </r>
    <r>
      <rPr>
        <sz val="10"/>
        <rFont val="Times New Roman"/>
        <charset val="134"/>
      </rPr>
      <t>500</t>
    </r>
    <r>
      <rPr>
        <sz val="10"/>
        <rFont val="宋体"/>
        <charset val="134"/>
      </rPr>
      <t>余亩芒果产业道路运输困难问题，减少芒果运损，增加收益。</t>
    </r>
  </si>
  <si>
    <t>中山村二组芒果产业道路硬化工程</t>
  </si>
  <si>
    <t>中山村二组</t>
  </si>
  <si>
    <r>
      <rPr>
        <sz val="10"/>
        <rFont val="宋体"/>
        <charset val="134"/>
      </rPr>
      <t>硬化道路</t>
    </r>
    <r>
      <rPr>
        <sz val="10"/>
        <rFont val="Times New Roman"/>
        <charset val="134"/>
      </rPr>
      <t>0.8km</t>
    </r>
    <r>
      <rPr>
        <sz val="10"/>
        <rFont val="宋体"/>
        <charset val="134"/>
      </rPr>
      <t>、宽</t>
    </r>
    <r>
      <rPr>
        <sz val="10"/>
        <rFont val="Times New Roman"/>
        <charset val="134"/>
      </rPr>
      <t>3.5</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</si>
  <si>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有效解决</t>
    </r>
    <r>
      <rPr>
        <sz val="10"/>
        <rFont val="Times New Roman"/>
        <charset val="134"/>
      </rPr>
      <t>2</t>
    </r>
    <r>
      <rPr>
        <sz val="10"/>
        <rFont val="宋体"/>
        <charset val="134"/>
      </rPr>
      <t>户入户道路、及</t>
    </r>
    <r>
      <rPr>
        <sz val="10"/>
        <rFont val="Times New Roman"/>
        <charset val="134"/>
      </rPr>
      <t>120</t>
    </r>
    <r>
      <rPr>
        <sz val="10"/>
        <rFont val="宋体"/>
        <charset val="134"/>
      </rPr>
      <t>余亩芒果产业道路运输困难问题，硬化后减少芒果运损，增加村民收益。</t>
    </r>
  </si>
  <si>
    <t>中山村三组芒果产业道路硬化工程</t>
  </si>
  <si>
    <t>中山村三组</t>
  </si>
  <si>
    <r>
      <rPr>
        <sz val="10"/>
        <rFont val="宋体"/>
        <charset val="134"/>
      </rPr>
      <t>硬化道路</t>
    </r>
    <r>
      <rPr>
        <sz val="10"/>
        <rFont val="Times New Roman"/>
        <charset val="134"/>
      </rPr>
      <t>1.6km</t>
    </r>
    <r>
      <rPr>
        <sz val="10"/>
        <rFont val="宋体"/>
        <charset val="134"/>
      </rPr>
      <t>、宽</t>
    </r>
    <r>
      <rPr>
        <sz val="10"/>
        <rFont val="Times New Roman"/>
        <charset val="134"/>
      </rPr>
      <t>3.5</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</si>
  <si>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有效解决</t>
    </r>
    <r>
      <rPr>
        <sz val="10"/>
        <rFont val="Times New Roman"/>
        <charset val="134"/>
      </rPr>
      <t>200</t>
    </r>
    <r>
      <rPr>
        <sz val="10"/>
        <rFont val="宋体"/>
        <charset val="134"/>
      </rPr>
      <t>余亩芒果、</t>
    </r>
    <r>
      <rPr>
        <sz val="10"/>
        <rFont val="Times New Roman"/>
        <charset val="134"/>
      </rPr>
      <t>30</t>
    </r>
    <r>
      <rPr>
        <sz val="10"/>
        <rFont val="宋体"/>
        <charset val="134"/>
      </rPr>
      <t>亩大棚、</t>
    </r>
    <r>
      <rPr>
        <sz val="10"/>
        <rFont val="Times New Roman"/>
        <charset val="134"/>
      </rPr>
      <t>100</t>
    </r>
    <r>
      <rPr>
        <sz val="10"/>
        <rFont val="宋体"/>
        <charset val="134"/>
      </rPr>
      <t>亩枇杷产业道路运输困难问题，硬化后减少运损，增加收益。</t>
    </r>
  </si>
  <si>
    <t>中山村五组芒果产业道路硬化工程</t>
  </si>
  <si>
    <t>中山村五组</t>
  </si>
  <si>
    <r>
      <rPr>
        <sz val="10"/>
        <rFont val="宋体"/>
        <charset val="134"/>
      </rPr>
      <t>硬化道路</t>
    </r>
    <r>
      <rPr>
        <sz val="10"/>
        <rFont val="Times New Roman"/>
        <charset val="134"/>
      </rPr>
      <t>1.1km</t>
    </r>
    <r>
      <rPr>
        <sz val="10"/>
        <rFont val="宋体"/>
        <charset val="134"/>
      </rPr>
      <t>、宽</t>
    </r>
    <r>
      <rPr>
        <sz val="10"/>
        <rFont val="Times New Roman"/>
        <charset val="134"/>
      </rPr>
      <t>3.5</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</si>
  <si>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有效解决</t>
    </r>
    <r>
      <rPr>
        <sz val="10"/>
        <rFont val="Times New Roman"/>
        <charset val="134"/>
      </rPr>
      <t>200</t>
    </r>
    <r>
      <rPr>
        <sz val="10"/>
        <rFont val="宋体"/>
        <charset val="134"/>
      </rPr>
      <t>余亩枇杷产业道路运输困难问题，减少运损，增加收益。</t>
    </r>
  </si>
  <si>
    <t>中山村六组芒果产业道路硬化工程</t>
  </si>
  <si>
    <t>中山村六组</t>
  </si>
  <si>
    <r>
      <rPr>
        <sz val="10"/>
        <rFont val="宋体"/>
        <charset val="134"/>
      </rPr>
      <t>硬化道路</t>
    </r>
    <r>
      <rPr>
        <sz val="10"/>
        <rFont val="Times New Roman"/>
        <charset val="134"/>
      </rPr>
      <t>1.3km</t>
    </r>
    <r>
      <rPr>
        <sz val="10"/>
        <rFont val="宋体"/>
        <charset val="134"/>
      </rPr>
      <t>、宽</t>
    </r>
    <r>
      <rPr>
        <sz val="10"/>
        <rFont val="Times New Roman"/>
        <charset val="134"/>
      </rPr>
      <t>3.5</t>
    </r>
    <r>
      <rPr>
        <sz val="10"/>
        <rFont val="宋体"/>
        <charset val="134"/>
      </rPr>
      <t>米、厚</t>
    </r>
    <r>
      <rPr>
        <sz val="10"/>
        <rFont val="Times New Roman"/>
        <charset val="134"/>
      </rPr>
      <t>0.2</t>
    </r>
    <r>
      <rPr>
        <sz val="10"/>
        <rFont val="宋体"/>
        <charset val="134"/>
      </rPr>
      <t>米，配套建设排水及挡墙附属设施。</t>
    </r>
  </si>
  <si>
    <r>
      <rPr>
        <sz val="10"/>
        <rFont val="宋体"/>
        <charset val="134"/>
      </rPr>
      <t>有效解决</t>
    </r>
    <r>
      <rPr>
        <sz val="10"/>
        <rFont val="Times New Roman"/>
        <charset val="134"/>
      </rPr>
      <t>200</t>
    </r>
    <r>
      <rPr>
        <sz val="10"/>
        <rFont val="宋体"/>
        <charset val="134"/>
      </rPr>
      <t>余亩枇杷</t>
    </r>
    <r>
      <rPr>
        <sz val="10"/>
        <rFont val="Times New Roman"/>
        <charset val="134"/>
      </rPr>
      <t>,100</t>
    </r>
    <r>
      <rPr>
        <sz val="10"/>
        <rFont val="宋体"/>
        <charset val="134"/>
      </rPr>
      <t>余亩芒果产业道路运输困难问题，硬化后减少运损，增加收益。</t>
    </r>
  </si>
  <si>
    <t>新山村六组产业道路硬化工程</t>
  </si>
  <si>
    <t>新山村六组</t>
  </si>
  <si>
    <r>
      <rPr>
        <sz val="10"/>
        <rFont val="宋体"/>
        <charset val="134"/>
      </rPr>
      <t>道路硬化</t>
    </r>
    <r>
      <rPr>
        <sz val="10"/>
        <rFont val="Times New Roman"/>
        <charset val="134"/>
      </rPr>
      <t>1.8</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米，配套建设排水及挡墙附属设施。</t>
    </r>
  </si>
  <si>
    <t>有效解决新山村6组生产道路，促进农产品销售，增加农户收入。</t>
  </si>
  <si>
    <t>新山村岔踏箐产业道路硬化工程</t>
  </si>
  <si>
    <r>
      <rPr>
        <sz val="10"/>
        <rFont val="宋体"/>
        <charset val="134"/>
      </rPr>
      <t>道路硬化</t>
    </r>
    <r>
      <rPr>
        <sz val="10"/>
        <rFont val="Times New Roman"/>
        <charset val="134"/>
      </rPr>
      <t>1.75</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米，配套建设排水及挡墙附属设施。</t>
    </r>
  </si>
  <si>
    <t>有效解决新山村180户1500人生产道路，促进农产品销售，增加农户收入。</t>
  </si>
  <si>
    <t>新山村二组产业道路硬化工程</t>
  </si>
  <si>
    <t>新山村二组</t>
  </si>
  <si>
    <r>
      <rPr>
        <sz val="10"/>
        <rFont val="宋体"/>
        <charset val="134"/>
      </rPr>
      <t>道路硬化</t>
    </r>
    <r>
      <rPr>
        <sz val="10"/>
        <rFont val="Times New Roman"/>
        <charset val="134"/>
      </rPr>
      <t>1</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米，配套建设排水及挡墙附属设施。</t>
    </r>
  </si>
  <si>
    <r>
      <rPr>
        <sz val="10"/>
        <rFont val="宋体"/>
        <charset val="134"/>
      </rPr>
      <t>有效解决新山村</t>
    </r>
    <r>
      <rPr>
        <sz val="10"/>
        <rFont val="Times New Roman"/>
        <charset val="134"/>
      </rPr>
      <t>2</t>
    </r>
    <r>
      <rPr>
        <sz val="10"/>
        <rFont val="宋体"/>
        <charset val="134"/>
      </rPr>
      <t>组生产道路，促进农村销售，增加农户收入。</t>
    </r>
  </si>
  <si>
    <r>
      <rPr>
        <sz val="10"/>
        <rFont val="宋体"/>
        <charset val="134"/>
      </rPr>
      <t>坪山村</t>
    </r>
    <r>
      <rPr>
        <sz val="10"/>
        <rFont val="Times New Roman"/>
        <charset val="134"/>
      </rPr>
      <t>15</t>
    </r>
    <r>
      <rPr>
        <sz val="10"/>
        <rFont val="宋体"/>
        <charset val="134"/>
      </rPr>
      <t>社提灌站建设项目</t>
    </r>
  </si>
  <si>
    <r>
      <rPr>
        <sz val="10"/>
        <rFont val="宋体"/>
        <charset val="134"/>
      </rPr>
      <t>坪山村</t>
    </r>
    <r>
      <rPr>
        <sz val="10"/>
        <rFont val="Times New Roman"/>
        <charset val="134"/>
      </rPr>
      <t>15</t>
    </r>
    <r>
      <rPr>
        <sz val="10"/>
        <rFont val="宋体"/>
        <charset val="134"/>
      </rPr>
      <t>社</t>
    </r>
  </si>
  <si>
    <r>
      <rPr>
        <sz val="10"/>
        <rFont val="宋体"/>
        <charset val="134"/>
      </rPr>
      <t>新建提灌站一座，配套管道</t>
    </r>
    <r>
      <rPr>
        <sz val="10"/>
        <rFont val="Times New Roman"/>
        <charset val="134"/>
      </rPr>
      <t>1.5</t>
    </r>
    <r>
      <rPr>
        <sz val="10"/>
        <rFont val="宋体"/>
        <charset val="134"/>
      </rPr>
      <t>公里，新建</t>
    </r>
    <r>
      <rPr>
        <sz val="10"/>
        <rFont val="Times New Roman"/>
        <charset val="134"/>
      </rPr>
      <t>500</t>
    </r>
    <r>
      <rPr>
        <sz val="10"/>
        <rFont val="宋体"/>
        <charset val="134"/>
      </rPr>
      <t>立方蓄水池</t>
    </r>
    <r>
      <rPr>
        <sz val="10"/>
        <rFont val="Times New Roman"/>
        <charset val="134"/>
      </rPr>
      <t>1</t>
    </r>
    <r>
      <rPr>
        <sz val="10"/>
        <rFont val="宋体"/>
        <charset val="134"/>
      </rPr>
      <t>个。</t>
    </r>
  </si>
  <si>
    <r>
      <rPr>
        <sz val="10"/>
        <rFont val="宋体"/>
        <charset val="134"/>
      </rPr>
      <t>有效解决坪山村</t>
    </r>
    <r>
      <rPr>
        <sz val="10"/>
        <rFont val="Times New Roman"/>
        <charset val="134"/>
      </rPr>
      <t>15</t>
    </r>
    <r>
      <rPr>
        <sz val="10"/>
        <rFont val="宋体"/>
        <charset val="134"/>
      </rPr>
      <t>社农田灌溉用水</t>
    </r>
    <r>
      <rPr>
        <sz val="10"/>
        <rFont val="Times New Roman"/>
        <charset val="134"/>
      </rPr>
      <t>1100</t>
    </r>
    <r>
      <rPr>
        <sz val="10"/>
        <rFont val="宋体"/>
        <charset val="134"/>
      </rPr>
      <t>亩，提升农户收入。</t>
    </r>
  </si>
  <si>
    <r>
      <rPr>
        <sz val="10"/>
        <rFont val="宋体"/>
        <charset val="134"/>
      </rPr>
      <t>坪山村</t>
    </r>
    <r>
      <rPr>
        <sz val="10"/>
        <rFont val="Times New Roman"/>
        <charset val="134"/>
      </rPr>
      <t>3</t>
    </r>
    <r>
      <rPr>
        <sz val="10"/>
        <rFont val="宋体"/>
        <charset val="134"/>
      </rPr>
      <t>社提灌站建设项目</t>
    </r>
  </si>
  <si>
    <r>
      <rPr>
        <sz val="10"/>
        <rFont val="宋体"/>
        <charset val="134"/>
      </rPr>
      <t>坪山村</t>
    </r>
    <r>
      <rPr>
        <sz val="10"/>
        <rFont val="Times New Roman"/>
        <charset val="134"/>
      </rPr>
      <t>3</t>
    </r>
    <r>
      <rPr>
        <sz val="10"/>
        <rFont val="宋体"/>
        <charset val="134"/>
      </rPr>
      <t>社</t>
    </r>
  </si>
  <si>
    <r>
      <rPr>
        <sz val="10"/>
        <rFont val="宋体"/>
        <charset val="134"/>
      </rPr>
      <t>新建提灌站一座，配套管道</t>
    </r>
    <r>
      <rPr>
        <sz val="10"/>
        <rFont val="Times New Roman"/>
        <charset val="134"/>
      </rPr>
      <t>0.5</t>
    </r>
    <r>
      <rPr>
        <sz val="10"/>
        <rFont val="宋体"/>
        <charset val="134"/>
      </rPr>
      <t>公里。</t>
    </r>
  </si>
  <si>
    <r>
      <rPr>
        <sz val="10"/>
        <rFont val="宋体"/>
        <charset val="134"/>
      </rPr>
      <t>有效解决坪山村</t>
    </r>
    <r>
      <rPr>
        <sz val="10"/>
        <rFont val="Times New Roman"/>
        <charset val="134"/>
      </rPr>
      <t>3</t>
    </r>
    <r>
      <rPr>
        <sz val="10"/>
        <rFont val="宋体"/>
        <charset val="134"/>
      </rPr>
      <t>社农田灌溉用水</t>
    </r>
    <r>
      <rPr>
        <sz val="10"/>
        <rFont val="Times New Roman"/>
        <charset val="134"/>
      </rPr>
      <t>1000</t>
    </r>
    <r>
      <rPr>
        <sz val="10"/>
        <rFont val="宋体"/>
        <charset val="134"/>
      </rPr>
      <t>亩，提升农户收入。</t>
    </r>
  </si>
  <si>
    <r>
      <rPr>
        <sz val="10"/>
        <rFont val="宋体"/>
        <charset val="134"/>
      </rPr>
      <t>坪山村</t>
    </r>
    <r>
      <rPr>
        <sz val="10"/>
        <rFont val="Times New Roman"/>
        <charset val="134"/>
      </rPr>
      <t>15</t>
    </r>
    <r>
      <rPr>
        <sz val="10"/>
        <rFont val="宋体"/>
        <charset val="134"/>
      </rPr>
      <t>社产业道路硬化工程</t>
    </r>
  </si>
  <si>
    <r>
      <rPr>
        <sz val="10"/>
        <rFont val="宋体"/>
        <charset val="134"/>
      </rPr>
      <t>长</t>
    </r>
    <r>
      <rPr>
        <sz val="10"/>
        <rFont val="Times New Roman"/>
        <charset val="134"/>
      </rPr>
      <t>5.2</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</si>
  <si>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有效改善坪山村</t>
    </r>
    <r>
      <rPr>
        <sz val="10"/>
        <rFont val="Times New Roman"/>
        <charset val="134"/>
      </rPr>
      <t>15</t>
    </r>
    <r>
      <rPr>
        <sz val="10"/>
        <rFont val="宋体"/>
        <charset val="134"/>
      </rPr>
      <t>社农户出行问题，减少农产品运输途中损失，提高农户收入。</t>
    </r>
  </si>
  <si>
    <t>坪山村梅子树蔬菜道路硬化项目</t>
  </si>
  <si>
    <r>
      <rPr>
        <sz val="10"/>
        <rFont val="宋体"/>
        <charset val="134"/>
      </rPr>
      <t>坪山村</t>
    </r>
    <r>
      <rPr>
        <sz val="10"/>
        <rFont val="Times New Roman"/>
        <charset val="134"/>
      </rPr>
      <t>2</t>
    </r>
    <r>
      <rPr>
        <sz val="10"/>
        <rFont val="宋体"/>
        <charset val="134"/>
      </rPr>
      <t>组</t>
    </r>
  </si>
  <si>
    <r>
      <rPr>
        <sz val="10"/>
        <rFont val="宋体"/>
        <charset val="134"/>
      </rPr>
      <t>长</t>
    </r>
    <r>
      <rPr>
        <sz val="10"/>
        <rFont val="Times New Roman"/>
        <charset val="134"/>
      </rPr>
      <t>0.72</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</si>
  <si>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有效解决坪山村</t>
    </r>
    <r>
      <rPr>
        <sz val="10"/>
        <rFont val="Times New Roman"/>
        <charset val="134"/>
      </rPr>
      <t>2</t>
    </r>
    <r>
      <rPr>
        <sz val="10"/>
        <rFont val="宋体"/>
        <charset val="134"/>
      </rPr>
      <t>社生产道路出行，减少农产品运输途中损失，提高农户收入。</t>
    </r>
  </si>
  <si>
    <t>坪山村石头窝芒果产业道路硬化项目</t>
  </si>
  <si>
    <r>
      <rPr>
        <sz val="10"/>
        <rFont val="宋体"/>
        <charset val="134"/>
      </rPr>
      <t>坪山村</t>
    </r>
    <r>
      <rPr>
        <sz val="10"/>
        <rFont val="Times New Roman"/>
        <charset val="134"/>
      </rPr>
      <t>1</t>
    </r>
    <r>
      <rPr>
        <sz val="10"/>
        <rFont val="宋体"/>
        <charset val="134"/>
      </rPr>
      <t>组</t>
    </r>
  </si>
  <si>
    <r>
      <rPr>
        <sz val="10"/>
        <rFont val="宋体"/>
        <charset val="134"/>
      </rPr>
      <t>长</t>
    </r>
    <r>
      <rPr>
        <sz val="10"/>
        <rFont val="Times New Roman"/>
        <charset val="134"/>
      </rPr>
      <t>0.8</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</si>
  <si>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有效解决坪山村</t>
    </r>
    <r>
      <rPr>
        <sz val="10"/>
        <rFont val="Times New Roman"/>
        <charset val="134"/>
      </rPr>
      <t>1</t>
    </r>
    <r>
      <rPr>
        <sz val="10"/>
        <rFont val="宋体"/>
        <charset val="134"/>
      </rPr>
      <t>社生产道路出行，减少农产品运输途中损失，提高农户收入。</t>
    </r>
  </si>
  <si>
    <t>坪山村二社独田产业道路硬化项目</t>
  </si>
  <si>
    <r>
      <rPr>
        <sz val="10"/>
        <rFont val="宋体"/>
        <charset val="134"/>
      </rPr>
      <t>长</t>
    </r>
    <r>
      <rPr>
        <sz val="10"/>
        <rFont val="Times New Roman"/>
        <charset val="134"/>
      </rPr>
      <t>0.68</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t>
    </r>
  </si>
  <si>
    <t>坪山村八社松树田道路硬化项目</t>
  </si>
  <si>
    <r>
      <rPr>
        <sz val="10"/>
        <rFont val="宋体"/>
        <charset val="134"/>
      </rPr>
      <t>坪山村</t>
    </r>
    <r>
      <rPr>
        <sz val="10"/>
        <rFont val="Times New Roman"/>
        <charset val="134"/>
      </rPr>
      <t>8</t>
    </r>
    <r>
      <rPr>
        <sz val="10"/>
        <rFont val="宋体"/>
        <charset val="134"/>
      </rPr>
      <t>组</t>
    </r>
  </si>
  <si>
    <r>
      <rPr>
        <sz val="10"/>
        <rFont val="宋体"/>
        <charset val="134"/>
      </rPr>
      <t>有效解决坪山村</t>
    </r>
    <r>
      <rPr>
        <sz val="10"/>
        <rFont val="Times New Roman"/>
        <charset val="134"/>
      </rPr>
      <t>8</t>
    </r>
    <r>
      <rPr>
        <sz val="10"/>
        <rFont val="宋体"/>
        <charset val="134"/>
      </rPr>
      <t>社生产道路出行，减少农产品运输途中损失，提高农户收入。</t>
    </r>
  </si>
  <si>
    <t>坪山村八社下沟田道路硬化项目</t>
  </si>
  <si>
    <t>中山村三社人饮项目</t>
  </si>
  <si>
    <r>
      <rPr>
        <sz val="10"/>
        <rFont val="宋体"/>
        <charset val="134"/>
      </rPr>
      <t>改建饮水主管</t>
    </r>
    <r>
      <rPr>
        <sz val="10"/>
        <rFont val="Times New Roman"/>
        <charset val="134"/>
      </rPr>
      <t>3.4</t>
    </r>
    <r>
      <rPr>
        <sz val="10"/>
        <rFont val="宋体"/>
        <charset val="134"/>
      </rPr>
      <t>公里，支管</t>
    </r>
    <r>
      <rPr>
        <sz val="10"/>
        <rFont val="Times New Roman"/>
        <charset val="134"/>
      </rPr>
      <t>3.2</t>
    </r>
    <r>
      <rPr>
        <sz val="10"/>
        <rFont val="宋体"/>
        <charset val="134"/>
      </rPr>
      <t>公里</t>
    </r>
  </si>
  <si>
    <r>
      <rPr>
        <sz val="10"/>
        <rFont val="宋体"/>
        <charset val="134"/>
      </rPr>
      <t>改建饮水主管</t>
    </r>
    <r>
      <rPr>
        <sz val="10"/>
        <rFont val="Times New Roman"/>
        <charset val="134"/>
      </rPr>
      <t>3.4</t>
    </r>
    <r>
      <rPr>
        <sz val="10"/>
        <rFont val="宋体"/>
        <charset val="134"/>
      </rPr>
      <t>公里，支管</t>
    </r>
    <r>
      <rPr>
        <sz val="10"/>
        <rFont val="Times New Roman"/>
        <charset val="134"/>
      </rPr>
      <t>3.2</t>
    </r>
    <r>
      <rPr>
        <sz val="10"/>
        <rFont val="宋体"/>
        <charset val="134"/>
      </rPr>
      <t>公里，解决中山村三组</t>
    </r>
    <r>
      <rPr>
        <sz val="10"/>
        <rFont val="Times New Roman"/>
        <charset val="134"/>
      </rPr>
      <t>23</t>
    </r>
    <r>
      <rPr>
        <sz val="10"/>
        <rFont val="宋体"/>
        <charset val="134"/>
      </rPr>
      <t>户</t>
    </r>
    <r>
      <rPr>
        <sz val="10"/>
        <rFont val="Times New Roman"/>
        <charset val="134"/>
      </rPr>
      <t>96</t>
    </r>
    <r>
      <rPr>
        <sz val="10"/>
        <rFont val="宋体"/>
        <charset val="134"/>
      </rPr>
      <t>人饮水问题，增加农户收入</t>
    </r>
  </si>
  <si>
    <t>县水利局</t>
  </si>
  <si>
    <t>米易县丙谷镇牛棚村集体经济发展基地道路硬化项目</t>
  </si>
  <si>
    <t>牛棚村4组</t>
  </si>
  <si>
    <t>新建道路硬化1公里，砼路面宽3.5米，厚0.2米，配套沟渠、挡墙、安防等附属设施。</t>
  </si>
  <si>
    <t>该路建成后，改善了该道路的通行条件，长效解决了牛棚村集体经济发展基地产业发展以及通行困难的问题，解决61亩酸石榴种植基地运输成本高的问题，以及牛棚村4组43户136人产业发展以及通行困难的问题，带动脱贫户48人产业增收同时保证雨季行车及行人安全，解决消除安全隐患。有效促进了乡村振兴。</t>
  </si>
  <si>
    <t>米易县丙谷镇芭蕉箐村3组梁家箐产业道路硬化项目</t>
  </si>
  <si>
    <t>芭蕉箐村3组</t>
  </si>
  <si>
    <t>新建道路硬化1.5公里，砼路面宽3米，厚0.2米，配套沟渠、挡墙、安防等附属设施。</t>
  </si>
  <si>
    <t>该路建成后，改善了该道路的通行条件，长效解决了芭蕉箐村3社55户160人产业发展以及通行困难的问题，带动贫困户15人产业增收，同时保证雨季行车及行人安全，解决消除安全隐患。有效巩固了脱贫攻坚成果。</t>
  </si>
  <si>
    <t>米易县丙谷镇头碾村10组产业道路硬化项目</t>
  </si>
  <si>
    <t>头碾村10组</t>
  </si>
  <si>
    <t>新建道路硬化1.3公里，砼路面宽3.5米，厚0.2米，配套沟渠、挡墙、安防等附属设施。</t>
  </si>
  <si>
    <t>该路建成后，改善了该道路的通行条件，长效解决了头碾村10组85户356人产业发展以及通行困难的问题，带动脱贫户14人产业增收，同时保证雨季行车及行人安全，解决消除安全隐患。有效促进了乡村振兴。</t>
  </si>
  <si>
    <t>米易县丙谷镇橄榄河村2社冯家田产业道路硬化项目</t>
  </si>
  <si>
    <t>橄榄河村2社</t>
  </si>
  <si>
    <t>该路建成后，改善了该道路的通行条件，长效解决了橄榄河村43户97人产业发展以及通行困难的问题，带动脱贫户6人产业增收，同时保证雨季行车及行人安全，解决消除安全隐患。有效促进了乡村振兴。</t>
  </si>
  <si>
    <t>米易县丙谷镇小河村大平地至马家房子产业道路硬化项目</t>
  </si>
  <si>
    <t>小河村1、2、7社</t>
  </si>
  <si>
    <t>新建道路硬化1.89公里，砼路面宽3米，厚0.2米，配套沟渠、挡墙、安防等附属设施。</t>
  </si>
  <si>
    <t>该路建成后，改善了该道路的通行条件，长效解决了小河村1、2、7社95户247人产业发展以及通行困难的问题，带动贫困户3人产业增收，同时保证雨季行车及行人安全，解决消除安全隐患。有效巩固了脱贫攻坚成果。</t>
  </si>
  <si>
    <t>米易县丙谷镇护林村4组产业道路硬化项目</t>
  </si>
  <si>
    <t>护林村4组</t>
  </si>
  <si>
    <t>新建道路硬化1.5公里，砼路面宽3.5米，厚0.2米，配套沟渠、挡墙、安防等附属设施。</t>
  </si>
  <si>
    <t>该路建成后，改善了该道路的通行条件，长效解决了护林村4社23户54人产业发展以及通行困难的问题，带动贫困户10人产业增收，同时保证雨季行车及行人安全，解决消除安全隐患。有效巩固了脱贫攻坚成果。</t>
  </si>
  <si>
    <r>
      <rPr>
        <sz val="10"/>
        <rFont val="宋体"/>
        <charset val="134"/>
      </rPr>
      <t>米易县丙谷镇护林村</t>
    </r>
    <r>
      <rPr>
        <sz val="10"/>
        <rFont val="Times New Roman"/>
        <charset val="134"/>
      </rPr>
      <t>2</t>
    </r>
    <r>
      <rPr>
        <sz val="10"/>
        <rFont val="宋体"/>
        <charset val="134"/>
      </rPr>
      <t>组沟渠硬化项目</t>
    </r>
  </si>
  <si>
    <r>
      <rPr>
        <sz val="10"/>
        <rFont val="宋体"/>
        <charset val="134"/>
      </rPr>
      <t>护林村</t>
    </r>
    <r>
      <rPr>
        <sz val="10"/>
        <rFont val="Times New Roman"/>
        <charset val="134"/>
      </rPr>
      <t>2</t>
    </r>
    <r>
      <rPr>
        <sz val="10"/>
        <rFont val="宋体"/>
        <charset val="134"/>
      </rPr>
      <t>社</t>
    </r>
  </si>
  <si>
    <r>
      <rPr>
        <sz val="10"/>
        <rFont val="宋体"/>
        <charset val="134"/>
      </rPr>
      <t>新建沟渠</t>
    </r>
    <r>
      <rPr>
        <sz val="10"/>
        <rFont val="Times New Roman"/>
        <charset val="134"/>
      </rPr>
      <t>3</t>
    </r>
    <r>
      <rPr>
        <sz val="10"/>
        <rFont val="宋体"/>
        <charset val="134"/>
      </rPr>
      <t>公里，断面</t>
    </r>
    <r>
      <rPr>
        <sz val="10"/>
        <rFont val="Times New Roman"/>
        <charset val="134"/>
      </rPr>
      <t>40*40</t>
    </r>
    <r>
      <rPr>
        <sz val="10"/>
        <rFont val="宋体"/>
        <charset val="134"/>
      </rPr>
      <t>厘米，配套挡墙等附属设施。</t>
    </r>
  </si>
  <si>
    <r>
      <rPr>
        <sz val="10"/>
        <rFont val="宋体"/>
        <charset val="134"/>
      </rPr>
      <t>该沟渠建成后，改善了群众的生产用水条件，长效解决了护林村</t>
    </r>
    <r>
      <rPr>
        <sz val="10"/>
        <rFont val="Times New Roman"/>
        <charset val="134"/>
      </rPr>
      <t>2</t>
    </r>
    <r>
      <rPr>
        <sz val="10"/>
        <rFont val="宋体"/>
        <charset val="134"/>
      </rPr>
      <t>社</t>
    </r>
    <r>
      <rPr>
        <sz val="10"/>
        <rFont val="Times New Roman"/>
        <charset val="134"/>
      </rPr>
      <t>63</t>
    </r>
    <r>
      <rPr>
        <sz val="10"/>
        <rFont val="宋体"/>
        <charset val="134"/>
      </rPr>
      <t>户</t>
    </r>
    <r>
      <rPr>
        <sz val="10"/>
        <rFont val="Times New Roman"/>
        <charset val="134"/>
      </rPr>
      <t>212</t>
    </r>
    <r>
      <rPr>
        <sz val="10"/>
        <rFont val="宋体"/>
        <charset val="134"/>
      </rPr>
      <t>人产业发展以及用水困难的问题，带动贫困户</t>
    </r>
    <r>
      <rPr>
        <sz val="10"/>
        <rFont val="Times New Roman"/>
        <charset val="134"/>
      </rPr>
      <t>50</t>
    </r>
    <r>
      <rPr>
        <sz val="10"/>
        <rFont val="宋体"/>
        <charset val="134"/>
      </rPr>
      <t>人产业增收，有效促进了乡村振兴。</t>
    </r>
  </si>
  <si>
    <r>
      <rPr>
        <sz val="10"/>
        <rFont val="宋体"/>
        <charset val="134"/>
      </rPr>
      <t>米易县丙谷镇新村</t>
    </r>
    <r>
      <rPr>
        <sz val="10"/>
        <rFont val="Times New Roman"/>
        <charset val="134"/>
      </rPr>
      <t>7</t>
    </r>
    <r>
      <rPr>
        <sz val="10"/>
        <rFont val="宋体"/>
        <charset val="134"/>
      </rPr>
      <t>组产业道路硬化项目</t>
    </r>
  </si>
  <si>
    <r>
      <rPr>
        <sz val="10"/>
        <rFont val="宋体"/>
        <charset val="134"/>
      </rPr>
      <t>新村</t>
    </r>
    <r>
      <rPr>
        <sz val="10"/>
        <rFont val="Times New Roman"/>
        <charset val="134"/>
      </rPr>
      <t>7</t>
    </r>
    <r>
      <rPr>
        <sz val="10"/>
        <rFont val="宋体"/>
        <charset val="134"/>
      </rPr>
      <t>组</t>
    </r>
  </si>
  <si>
    <r>
      <rPr>
        <sz val="10"/>
        <rFont val="宋体"/>
        <charset val="134"/>
      </rPr>
      <t>新建道路硬化</t>
    </r>
    <r>
      <rPr>
        <sz val="10"/>
        <rFont val="Times New Roman"/>
        <charset val="134"/>
      </rPr>
      <t>1.4</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</si>
  <si>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该路建成后，改善了该道路的通行条件，长效解决了新村</t>
    </r>
    <r>
      <rPr>
        <sz val="10"/>
        <rFont val="Times New Roman"/>
        <charset val="134"/>
      </rPr>
      <t>7</t>
    </r>
    <r>
      <rPr>
        <sz val="10"/>
        <rFont val="宋体"/>
        <charset val="134"/>
      </rPr>
      <t>社</t>
    </r>
    <r>
      <rPr>
        <sz val="10"/>
        <rFont val="Times New Roman"/>
        <charset val="134"/>
      </rPr>
      <t>76</t>
    </r>
    <r>
      <rPr>
        <sz val="10"/>
        <rFont val="宋体"/>
        <charset val="134"/>
      </rPr>
      <t>户</t>
    </r>
    <r>
      <rPr>
        <sz val="10"/>
        <rFont val="Times New Roman"/>
        <charset val="134"/>
      </rPr>
      <t>304</t>
    </r>
    <r>
      <rPr>
        <sz val="10"/>
        <rFont val="宋体"/>
        <charset val="134"/>
      </rPr>
      <t>人产业发展以及通行困难的问题，带动贫困户</t>
    </r>
    <r>
      <rPr>
        <sz val="10"/>
        <rFont val="Times New Roman"/>
        <charset val="134"/>
      </rPr>
      <t>3</t>
    </r>
    <r>
      <rPr>
        <sz val="10"/>
        <rFont val="宋体"/>
        <charset val="134"/>
      </rPr>
      <t>人产业增收，同时保证雨季行车及行人安全，解决消除安全隐患。有效促进了乡村振兴。</t>
    </r>
  </si>
  <si>
    <r>
      <rPr>
        <sz val="10"/>
        <rFont val="宋体"/>
        <charset val="134"/>
      </rPr>
      <t>米易县丙谷镇小河村</t>
    </r>
    <r>
      <rPr>
        <sz val="10"/>
        <rFont val="Times New Roman"/>
        <charset val="134"/>
      </rPr>
      <t>6</t>
    </r>
    <r>
      <rPr>
        <sz val="10"/>
        <rFont val="宋体"/>
        <charset val="134"/>
      </rPr>
      <t>社产业道路硬化项目</t>
    </r>
  </si>
  <si>
    <r>
      <rPr>
        <sz val="10"/>
        <rFont val="宋体"/>
        <charset val="134"/>
      </rPr>
      <t>小河村</t>
    </r>
    <r>
      <rPr>
        <sz val="10"/>
        <rFont val="Times New Roman"/>
        <charset val="134"/>
      </rPr>
      <t>6</t>
    </r>
    <r>
      <rPr>
        <sz val="10"/>
        <rFont val="宋体"/>
        <charset val="134"/>
      </rPr>
      <t>社</t>
    </r>
  </si>
  <si>
    <r>
      <rPr>
        <sz val="10"/>
        <rFont val="宋体"/>
        <charset val="134"/>
      </rPr>
      <t>新建道路硬化</t>
    </r>
    <r>
      <rPr>
        <sz val="10"/>
        <rFont val="Times New Roman"/>
        <charset val="134"/>
      </rPr>
      <t>1.5</t>
    </r>
    <r>
      <rPr>
        <sz val="10"/>
        <rFont val="宋体"/>
        <charset val="134"/>
      </rPr>
      <t>公里，砼路面宽</t>
    </r>
    <r>
      <rPr>
        <sz val="10"/>
        <rFont val="Times New Roman"/>
        <charset val="134"/>
      </rPr>
      <t>3</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</si>
  <si>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该路建成后，改善了该道路的通行条件，长效解决了小河村</t>
    </r>
    <r>
      <rPr>
        <sz val="10"/>
        <rFont val="Times New Roman"/>
        <charset val="134"/>
      </rPr>
      <t>6</t>
    </r>
    <r>
      <rPr>
        <sz val="10"/>
        <rFont val="宋体"/>
        <charset val="134"/>
      </rPr>
      <t>社</t>
    </r>
    <r>
      <rPr>
        <sz val="10"/>
        <rFont val="Times New Roman"/>
        <charset val="134"/>
      </rPr>
      <t>67</t>
    </r>
    <r>
      <rPr>
        <sz val="10"/>
        <rFont val="宋体"/>
        <charset val="134"/>
      </rPr>
      <t>户</t>
    </r>
    <r>
      <rPr>
        <sz val="10"/>
        <rFont val="Times New Roman"/>
        <charset val="134"/>
      </rPr>
      <t>232</t>
    </r>
    <r>
      <rPr>
        <sz val="10"/>
        <rFont val="宋体"/>
        <charset val="134"/>
      </rPr>
      <t>人产业发展以及通行困难的问题，带动贫困户</t>
    </r>
    <r>
      <rPr>
        <sz val="10"/>
        <rFont val="Times New Roman"/>
        <charset val="134"/>
      </rPr>
      <t>7</t>
    </r>
    <r>
      <rPr>
        <sz val="10"/>
        <rFont val="宋体"/>
        <charset val="134"/>
      </rPr>
      <t>人产业增收，同时保证雨季行车及行人安全，解决消除安全隐患。有效巩固了脱贫攻坚成果。</t>
    </r>
  </si>
  <si>
    <r>
      <rPr>
        <sz val="10"/>
        <rFont val="宋体"/>
        <charset val="134"/>
      </rPr>
      <t>米易县丙谷镇沙沟</t>
    </r>
    <r>
      <rPr>
        <sz val="10"/>
        <rFont val="Times New Roman"/>
        <charset val="134"/>
      </rPr>
      <t>9</t>
    </r>
    <r>
      <rPr>
        <sz val="10"/>
        <rFont val="宋体"/>
        <charset val="134"/>
      </rPr>
      <t>社河坝田、榜子田产业道路硬化项目</t>
    </r>
  </si>
  <si>
    <r>
      <rPr>
        <sz val="10"/>
        <rFont val="宋体"/>
        <charset val="134"/>
      </rPr>
      <t>沙沟村</t>
    </r>
    <r>
      <rPr>
        <sz val="10"/>
        <rFont val="Times New Roman"/>
        <charset val="134"/>
      </rPr>
      <t>9</t>
    </r>
    <r>
      <rPr>
        <sz val="10"/>
        <rFont val="宋体"/>
        <charset val="134"/>
      </rPr>
      <t>社</t>
    </r>
  </si>
  <si>
    <r>
      <rPr>
        <sz val="10"/>
        <rFont val="宋体"/>
        <charset val="134"/>
      </rPr>
      <t>新建道路硬化</t>
    </r>
    <r>
      <rPr>
        <sz val="10"/>
        <rFont val="Times New Roman"/>
        <charset val="134"/>
      </rPr>
      <t>1.3</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</si>
  <si>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该路建成后，改善了该道路的通行条件，长效解决了沙沟村</t>
    </r>
    <r>
      <rPr>
        <sz val="10"/>
        <rFont val="Times New Roman"/>
        <charset val="134"/>
      </rPr>
      <t>65</t>
    </r>
    <r>
      <rPr>
        <sz val="10"/>
        <rFont val="宋体"/>
        <charset val="134"/>
      </rPr>
      <t>户</t>
    </r>
    <r>
      <rPr>
        <sz val="10"/>
        <rFont val="Times New Roman"/>
        <charset val="134"/>
      </rPr>
      <t>248</t>
    </r>
    <r>
      <rPr>
        <sz val="10"/>
        <rFont val="宋体"/>
        <charset val="134"/>
      </rPr>
      <t>人产业发展以及通行困难的问题，带动脱贫户</t>
    </r>
    <r>
      <rPr>
        <sz val="10"/>
        <rFont val="Times New Roman"/>
        <charset val="134"/>
      </rPr>
      <t>7</t>
    </r>
    <r>
      <rPr>
        <sz val="10"/>
        <rFont val="宋体"/>
        <charset val="134"/>
      </rPr>
      <t>人产业增收，同时保证雨季行车及行人安全，解决消除安全隐患。有效促进了乡村振兴。</t>
    </r>
  </si>
  <si>
    <r>
      <rPr>
        <sz val="10"/>
        <rFont val="宋体"/>
        <charset val="134"/>
      </rPr>
      <t>米易县丙谷镇芭蕉箐村</t>
    </r>
    <r>
      <rPr>
        <sz val="10"/>
        <rFont val="Times New Roman"/>
        <charset val="134"/>
      </rPr>
      <t>9</t>
    </r>
    <r>
      <rPr>
        <sz val="10"/>
        <rFont val="宋体"/>
        <charset val="134"/>
      </rPr>
      <t>社大村子、黄土坡至小米地产业道路硬化项目</t>
    </r>
  </si>
  <si>
    <r>
      <rPr>
        <sz val="10"/>
        <rFont val="宋体"/>
        <charset val="134"/>
      </rPr>
      <t>芭蕉箐村</t>
    </r>
    <r>
      <rPr>
        <sz val="10"/>
        <rFont val="Times New Roman"/>
        <charset val="134"/>
      </rPr>
      <t>9</t>
    </r>
    <r>
      <rPr>
        <sz val="10"/>
        <rFont val="宋体"/>
        <charset val="134"/>
      </rPr>
      <t>社</t>
    </r>
  </si>
  <si>
    <r>
      <rPr>
        <sz val="10"/>
        <rFont val="宋体"/>
        <charset val="134"/>
      </rPr>
      <t>新建道路硬化</t>
    </r>
    <r>
      <rPr>
        <sz val="10"/>
        <rFont val="Times New Roman"/>
        <charset val="134"/>
      </rPr>
      <t>2.3</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</si>
  <si>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该路建成后，改善了该道路的通行条件，长效解决了芭蕉箐村</t>
    </r>
    <r>
      <rPr>
        <sz val="10"/>
        <rFont val="Times New Roman"/>
        <charset val="134"/>
      </rPr>
      <t>79</t>
    </r>
    <r>
      <rPr>
        <sz val="10"/>
        <rFont val="宋体"/>
        <charset val="134"/>
      </rPr>
      <t>户</t>
    </r>
    <r>
      <rPr>
        <sz val="10"/>
        <rFont val="Times New Roman"/>
        <charset val="134"/>
      </rPr>
      <t>280</t>
    </r>
    <r>
      <rPr>
        <sz val="10"/>
        <rFont val="宋体"/>
        <charset val="134"/>
      </rPr>
      <t>人产业发展以及通行困难的问题，带动脱贫户</t>
    </r>
    <r>
      <rPr>
        <sz val="10"/>
        <rFont val="Times New Roman"/>
        <charset val="134"/>
      </rPr>
      <t>4</t>
    </r>
    <r>
      <rPr>
        <sz val="10"/>
        <rFont val="宋体"/>
        <charset val="134"/>
      </rPr>
      <t>人产业增收，同时保证雨季行车及行人安全，解决消除安全隐患。有效促进了乡村振兴。</t>
    </r>
  </si>
  <si>
    <r>
      <rPr>
        <sz val="10"/>
        <rFont val="宋体"/>
        <charset val="134"/>
      </rPr>
      <t>米易县丙谷镇雷窝村</t>
    </r>
    <r>
      <rPr>
        <sz val="10"/>
        <rFont val="Times New Roman"/>
        <charset val="134"/>
      </rPr>
      <t>8</t>
    </r>
    <r>
      <rPr>
        <sz val="10"/>
        <rFont val="宋体"/>
        <charset val="134"/>
      </rPr>
      <t>组陈家湾道路硬化项目</t>
    </r>
  </si>
  <si>
    <r>
      <rPr>
        <sz val="10"/>
        <rFont val="宋体"/>
        <charset val="134"/>
      </rPr>
      <t>雷窝村</t>
    </r>
    <r>
      <rPr>
        <sz val="10"/>
        <rFont val="Times New Roman"/>
        <charset val="134"/>
      </rPr>
      <t>8</t>
    </r>
    <r>
      <rPr>
        <sz val="10"/>
        <rFont val="宋体"/>
        <charset val="134"/>
      </rPr>
      <t>组</t>
    </r>
  </si>
  <si>
    <r>
      <rPr>
        <sz val="10"/>
        <rFont val="宋体"/>
        <charset val="134"/>
      </rPr>
      <t>新建道路硬化</t>
    </r>
    <r>
      <rPr>
        <sz val="10"/>
        <rFont val="Times New Roman"/>
        <charset val="134"/>
      </rPr>
      <t>0.8</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</si>
  <si>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该路建成后，改善了该道路的通行条件，长效解决了雷窝村</t>
    </r>
    <r>
      <rPr>
        <sz val="10"/>
        <rFont val="Times New Roman"/>
        <charset val="134"/>
      </rPr>
      <t>65</t>
    </r>
    <r>
      <rPr>
        <sz val="10"/>
        <rFont val="宋体"/>
        <charset val="134"/>
      </rPr>
      <t>户</t>
    </r>
    <r>
      <rPr>
        <sz val="10"/>
        <rFont val="Times New Roman"/>
        <charset val="134"/>
      </rPr>
      <t>210</t>
    </r>
    <r>
      <rPr>
        <sz val="10"/>
        <rFont val="宋体"/>
        <charset val="134"/>
      </rPr>
      <t>人产业发展以及通行困难的问题，带动脱贫户</t>
    </r>
    <r>
      <rPr>
        <sz val="10"/>
        <rFont val="Times New Roman"/>
        <charset val="134"/>
      </rPr>
      <t>9</t>
    </r>
    <r>
      <rPr>
        <sz val="10"/>
        <rFont val="宋体"/>
        <charset val="134"/>
      </rPr>
      <t>人产业增收，同时保证雨季行车及行人安全，解决消除安全隐患。有效促进了乡村振兴。</t>
    </r>
  </si>
  <si>
    <r>
      <rPr>
        <sz val="10"/>
        <rFont val="宋体"/>
        <charset val="134"/>
      </rPr>
      <t>米易县丙谷镇头碾村</t>
    </r>
    <r>
      <rPr>
        <sz val="10"/>
        <rFont val="Times New Roman"/>
        <charset val="134"/>
      </rPr>
      <t>13</t>
    </r>
    <r>
      <rPr>
        <sz val="10"/>
        <rFont val="宋体"/>
        <charset val="134"/>
      </rPr>
      <t>组产业道路硬化项目</t>
    </r>
  </si>
  <si>
    <r>
      <rPr>
        <sz val="10"/>
        <rFont val="宋体"/>
        <charset val="134"/>
      </rPr>
      <t>头碾村</t>
    </r>
    <r>
      <rPr>
        <sz val="10"/>
        <rFont val="Times New Roman"/>
        <charset val="134"/>
      </rPr>
      <t>13</t>
    </r>
    <r>
      <rPr>
        <sz val="10"/>
        <rFont val="宋体"/>
        <charset val="134"/>
      </rPr>
      <t>组</t>
    </r>
  </si>
  <si>
    <r>
      <rPr>
        <sz val="10"/>
        <rFont val="宋体"/>
        <charset val="134"/>
      </rPr>
      <t>新建道路硬化</t>
    </r>
    <r>
      <rPr>
        <sz val="10"/>
        <rFont val="Times New Roman"/>
        <charset val="134"/>
      </rPr>
      <t>3</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</si>
  <si>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该路建成后，改善了该道路的通行条件，长效解决了头碾村</t>
    </r>
    <r>
      <rPr>
        <sz val="10"/>
        <rFont val="Times New Roman"/>
        <charset val="134"/>
      </rPr>
      <t>67</t>
    </r>
    <r>
      <rPr>
        <sz val="10"/>
        <rFont val="宋体"/>
        <charset val="134"/>
      </rPr>
      <t>户</t>
    </r>
    <r>
      <rPr>
        <sz val="10"/>
        <rFont val="Times New Roman"/>
        <charset val="134"/>
      </rPr>
      <t>261</t>
    </r>
    <r>
      <rPr>
        <sz val="10"/>
        <rFont val="宋体"/>
        <charset val="134"/>
      </rPr>
      <t>人产业发展以及通行困难的问题，带动脱贫户</t>
    </r>
    <r>
      <rPr>
        <sz val="10"/>
        <rFont val="Times New Roman"/>
        <charset val="134"/>
      </rPr>
      <t>30</t>
    </r>
    <r>
      <rPr>
        <sz val="10"/>
        <rFont val="宋体"/>
        <charset val="134"/>
      </rPr>
      <t>人产业增收，同时保证雨季行车及行人安全，解决消除安全隐患。有效促进了乡村振兴。</t>
    </r>
  </si>
  <si>
    <r>
      <rPr>
        <sz val="10"/>
        <rFont val="宋体"/>
        <charset val="134"/>
      </rPr>
      <t>米易县丙谷镇头碾村</t>
    </r>
    <r>
      <rPr>
        <sz val="10"/>
        <rFont val="Times New Roman"/>
        <charset val="134"/>
      </rPr>
      <t>11</t>
    </r>
    <r>
      <rPr>
        <sz val="10"/>
        <rFont val="宋体"/>
        <charset val="134"/>
      </rPr>
      <t>组产业道路硬化项目</t>
    </r>
  </si>
  <si>
    <r>
      <rPr>
        <sz val="10"/>
        <rFont val="宋体"/>
        <charset val="134"/>
      </rPr>
      <t>头碾村</t>
    </r>
    <r>
      <rPr>
        <sz val="10"/>
        <rFont val="Times New Roman"/>
        <charset val="134"/>
      </rPr>
      <t>11</t>
    </r>
    <r>
      <rPr>
        <sz val="10"/>
        <rFont val="宋体"/>
        <charset val="134"/>
      </rPr>
      <t>组</t>
    </r>
  </si>
  <si>
    <r>
      <rPr>
        <sz val="10"/>
        <rFont val="宋体"/>
        <charset val="134"/>
      </rPr>
      <t>新建道路硬化</t>
    </r>
    <r>
      <rPr>
        <sz val="10"/>
        <rFont val="Times New Roman"/>
        <charset val="134"/>
      </rPr>
      <t>1.5</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</si>
  <si>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该路建成后，改善了该道路的通行条件，长效解决了头碾村</t>
    </r>
    <r>
      <rPr>
        <sz val="10"/>
        <rFont val="Times New Roman"/>
        <charset val="134"/>
      </rPr>
      <t>98</t>
    </r>
    <r>
      <rPr>
        <sz val="10"/>
        <rFont val="宋体"/>
        <charset val="134"/>
      </rPr>
      <t>户</t>
    </r>
    <r>
      <rPr>
        <sz val="10"/>
        <rFont val="Times New Roman"/>
        <charset val="134"/>
      </rPr>
      <t>365</t>
    </r>
    <r>
      <rPr>
        <sz val="10"/>
        <rFont val="宋体"/>
        <charset val="134"/>
      </rPr>
      <t>人产业发展以及通行困难的问题，带动脱贫户</t>
    </r>
    <r>
      <rPr>
        <sz val="10"/>
        <rFont val="Times New Roman"/>
        <charset val="134"/>
      </rPr>
      <t>46</t>
    </r>
    <r>
      <rPr>
        <sz val="10"/>
        <rFont val="宋体"/>
        <charset val="134"/>
      </rPr>
      <t>人产业增收，同时保证雨季行车及行人安全，解决消除安全隐患。有效促进了乡村振兴。</t>
    </r>
  </si>
  <si>
    <r>
      <rPr>
        <sz val="10"/>
        <rFont val="宋体"/>
        <charset val="134"/>
      </rPr>
      <t>米易县丙谷镇头碾村</t>
    </r>
    <r>
      <rPr>
        <sz val="10"/>
        <rFont val="Times New Roman"/>
        <charset val="134"/>
      </rPr>
      <t>10</t>
    </r>
    <r>
      <rPr>
        <sz val="10"/>
        <rFont val="宋体"/>
        <charset val="134"/>
      </rPr>
      <t>社山坪塘整治项目</t>
    </r>
  </si>
  <si>
    <r>
      <rPr>
        <sz val="10"/>
        <rFont val="宋体"/>
        <charset val="134"/>
      </rPr>
      <t>头碾村</t>
    </r>
    <r>
      <rPr>
        <sz val="10"/>
        <rFont val="Times New Roman"/>
        <charset val="134"/>
      </rPr>
      <t>10</t>
    </r>
    <r>
      <rPr>
        <sz val="10"/>
        <rFont val="宋体"/>
        <charset val="134"/>
      </rPr>
      <t>组</t>
    </r>
  </si>
  <si>
    <t>对丙谷镇头碾村山坪塘进行整治，并配套围栏等设施。</t>
  </si>
  <si>
    <t>处</t>
  </si>
  <si>
    <r>
      <rPr>
        <sz val="10"/>
        <rFont val="宋体"/>
        <charset val="134"/>
      </rPr>
      <t>该山坪塘建成后，改善了群众的生产用水条件，长效解决了头碾村</t>
    </r>
    <r>
      <rPr>
        <sz val="10"/>
        <rFont val="Times New Roman"/>
        <charset val="134"/>
      </rPr>
      <t>85</t>
    </r>
    <r>
      <rPr>
        <sz val="10"/>
        <rFont val="宋体"/>
        <charset val="134"/>
      </rPr>
      <t>户</t>
    </r>
    <r>
      <rPr>
        <sz val="10"/>
        <rFont val="Times New Roman"/>
        <charset val="134"/>
      </rPr>
      <t>356</t>
    </r>
    <r>
      <rPr>
        <sz val="10"/>
        <rFont val="宋体"/>
        <charset val="134"/>
      </rPr>
      <t>人产业发展以及用水困难的问题，带动贫困户</t>
    </r>
    <r>
      <rPr>
        <sz val="10"/>
        <rFont val="Times New Roman"/>
        <charset val="134"/>
      </rPr>
      <t>14</t>
    </r>
    <r>
      <rPr>
        <sz val="10"/>
        <rFont val="宋体"/>
        <charset val="134"/>
      </rPr>
      <t>人产业增收，有效促进了乡村振兴。</t>
    </r>
  </si>
  <si>
    <r>
      <rPr>
        <sz val="10"/>
        <rFont val="宋体"/>
        <charset val="134"/>
      </rPr>
      <t>米易县丙谷镇牛棚村</t>
    </r>
    <r>
      <rPr>
        <sz val="10"/>
        <rFont val="Times New Roman"/>
        <charset val="134"/>
      </rPr>
      <t>4</t>
    </r>
    <r>
      <rPr>
        <sz val="10"/>
        <rFont val="宋体"/>
        <charset val="134"/>
      </rPr>
      <t>组道路硬化项目</t>
    </r>
  </si>
  <si>
    <r>
      <rPr>
        <sz val="10"/>
        <rFont val="宋体"/>
        <charset val="134"/>
      </rPr>
      <t>牛棚村</t>
    </r>
    <r>
      <rPr>
        <sz val="10"/>
        <rFont val="Times New Roman"/>
        <charset val="134"/>
      </rPr>
      <t>4</t>
    </r>
    <r>
      <rPr>
        <sz val="10"/>
        <rFont val="宋体"/>
        <charset val="134"/>
      </rPr>
      <t>组</t>
    </r>
  </si>
  <si>
    <r>
      <rPr>
        <sz val="10"/>
        <rFont val="宋体"/>
        <charset val="134"/>
      </rPr>
      <t>该路建成后，改善了该道路的通行条件，长效解决了牛棚村</t>
    </r>
    <r>
      <rPr>
        <sz val="10"/>
        <rFont val="Times New Roman"/>
        <charset val="134"/>
      </rPr>
      <t>43</t>
    </r>
    <r>
      <rPr>
        <sz val="10"/>
        <rFont val="宋体"/>
        <charset val="134"/>
      </rPr>
      <t>户</t>
    </r>
    <r>
      <rPr>
        <sz val="10"/>
        <rFont val="Times New Roman"/>
        <charset val="134"/>
      </rPr>
      <t>136</t>
    </r>
    <r>
      <rPr>
        <sz val="10"/>
        <rFont val="宋体"/>
        <charset val="134"/>
      </rPr>
      <t>人产业发展以及通行困难的问题，带动脱贫户</t>
    </r>
    <r>
      <rPr>
        <sz val="10"/>
        <rFont val="Times New Roman"/>
        <charset val="134"/>
      </rPr>
      <t>48</t>
    </r>
    <r>
      <rPr>
        <sz val="10"/>
        <rFont val="宋体"/>
        <charset val="134"/>
      </rPr>
      <t>人产业增收，同时保证雨季行车及行人安全，解决消除安全隐患。有效促进了乡村振兴。</t>
    </r>
  </si>
  <si>
    <t>米易县丙谷镇雷窝村施家坟山产业道路硬化项目</t>
  </si>
  <si>
    <r>
      <rPr>
        <sz val="10"/>
        <rFont val="宋体"/>
        <charset val="134"/>
      </rPr>
      <t>雷窝村</t>
    </r>
    <r>
      <rPr>
        <sz val="10"/>
        <rFont val="Times New Roman"/>
        <charset val="134"/>
      </rPr>
      <t>2</t>
    </r>
    <r>
      <rPr>
        <sz val="10"/>
        <rFont val="宋体"/>
        <charset val="134"/>
      </rPr>
      <t>、</t>
    </r>
    <r>
      <rPr>
        <sz val="10"/>
        <rFont val="Times New Roman"/>
        <charset val="134"/>
      </rPr>
      <t>5</t>
    </r>
    <r>
      <rPr>
        <sz val="10"/>
        <rFont val="宋体"/>
        <charset val="134"/>
      </rPr>
      <t>、</t>
    </r>
    <r>
      <rPr>
        <sz val="10"/>
        <rFont val="Times New Roman"/>
        <charset val="134"/>
      </rPr>
      <t>6</t>
    </r>
    <r>
      <rPr>
        <sz val="10"/>
        <rFont val="宋体"/>
        <charset val="134"/>
      </rPr>
      <t>组</t>
    </r>
  </si>
  <si>
    <r>
      <rPr>
        <sz val="10"/>
        <rFont val="宋体"/>
        <charset val="134"/>
      </rPr>
      <t>新建道路硬化</t>
    </r>
    <r>
      <rPr>
        <sz val="10"/>
        <rFont val="Times New Roman"/>
        <charset val="134"/>
      </rPr>
      <t>1.8</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</si>
  <si>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该路建成后，改善了该道路的通行条件，长效解决了雷窝村</t>
    </r>
    <r>
      <rPr>
        <sz val="10"/>
        <rFont val="Times New Roman"/>
        <charset val="134"/>
      </rPr>
      <t>170</t>
    </r>
    <r>
      <rPr>
        <sz val="10"/>
        <rFont val="宋体"/>
        <charset val="134"/>
      </rPr>
      <t>户</t>
    </r>
    <r>
      <rPr>
        <sz val="10"/>
        <rFont val="Times New Roman"/>
        <charset val="134"/>
      </rPr>
      <t>700</t>
    </r>
    <r>
      <rPr>
        <sz val="10"/>
        <rFont val="宋体"/>
        <charset val="134"/>
      </rPr>
      <t>人产业发展以及通行困难的问题，带动脱贫户</t>
    </r>
    <r>
      <rPr>
        <sz val="10"/>
        <rFont val="Times New Roman"/>
        <charset val="134"/>
      </rPr>
      <t>27</t>
    </r>
    <r>
      <rPr>
        <sz val="10"/>
        <rFont val="宋体"/>
        <charset val="134"/>
      </rPr>
      <t>人产业增收，同时保证雨季行车及行人安全，解决消除安全隐患。有效促进了乡村振兴。</t>
    </r>
  </si>
  <si>
    <t>湾丘乡热水村三、四社产业道路硬化</t>
  </si>
  <si>
    <r>
      <rPr>
        <sz val="10"/>
        <rFont val="宋体"/>
        <charset val="134"/>
      </rPr>
      <t>热水村</t>
    </r>
    <r>
      <rPr>
        <sz val="10"/>
        <rFont val="Times New Roman"/>
        <charset val="134"/>
      </rPr>
      <t>3</t>
    </r>
    <r>
      <rPr>
        <sz val="10"/>
        <rFont val="宋体"/>
        <charset val="134"/>
      </rPr>
      <t>组、</t>
    </r>
    <r>
      <rPr>
        <sz val="10"/>
        <rFont val="Times New Roman"/>
        <charset val="134"/>
      </rPr>
      <t>4</t>
    </r>
    <r>
      <rPr>
        <sz val="10"/>
        <rFont val="宋体"/>
        <charset val="134"/>
      </rPr>
      <t>组</t>
    </r>
  </si>
  <si>
    <r>
      <rPr>
        <sz val="10"/>
        <rFont val="宋体"/>
        <charset val="134"/>
      </rPr>
      <t>硬化热水村三社四社芒果产业园道路</t>
    </r>
    <r>
      <rPr>
        <sz val="10"/>
        <rFont val="Times New Roman"/>
        <charset val="134"/>
      </rPr>
      <t>2.4</t>
    </r>
    <r>
      <rPr>
        <sz val="10"/>
        <rFont val="宋体"/>
        <charset val="134"/>
      </rPr>
      <t>公里</t>
    </r>
  </si>
  <si>
    <t>改善运输条件，减少农产品运输成本</t>
  </si>
  <si>
    <t>米易县湾丘乡黄龙村产业大棚配套设施建设项目</t>
  </si>
  <si>
    <t>湾丘乡黄龙村冤家坝</t>
  </si>
  <si>
    <r>
      <rPr>
        <sz val="10"/>
        <rFont val="宋体"/>
        <charset val="134"/>
      </rPr>
      <t>新建</t>
    </r>
    <r>
      <rPr>
        <sz val="10"/>
        <rFont val="Times New Roman"/>
        <charset val="134"/>
      </rPr>
      <t>300m3</t>
    </r>
    <r>
      <rPr>
        <sz val="10"/>
        <rFont val="宋体"/>
        <charset val="134"/>
      </rPr>
      <t>铁皮蓄水池</t>
    </r>
    <r>
      <rPr>
        <sz val="10"/>
        <rFont val="Times New Roman"/>
        <charset val="134"/>
      </rPr>
      <t>1</t>
    </r>
    <r>
      <rPr>
        <sz val="10"/>
        <rFont val="宋体"/>
        <charset val="134"/>
      </rPr>
      <t>座，硬化大棚区道路</t>
    </r>
    <r>
      <rPr>
        <sz val="10"/>
        <rFont val="Times New Roman"/>
        <charset val="134"/>
      </rPr>
      <t>310</t>
    </r>
    <r>
      <rPr>
        <sz val="10"/>
        <rFont val="宋体"/>
        <charset val="134"/>
      </rPr>
      <t>米，大棚区围栏</t>
    </r>
    <r>
      <rPr>
        <sz val="10"/>
        <rFont val="Times New Roman"/>
        <charset val="134"/>
      </rPr>
      <t>910</t>
    </r>
    <r>
      <rPr>
        <sz val="10"/>
        <rFont val="宋体"/>
        <charset val="134"/>
      </rPr>
      <t>米。</t>
    </r>
  </si>
  <si>
    <t>完善高标准农田基础设施，带动提产增质。增加集体经济收入</t>
  </si>
  <si>
    <t>湾丘乡杨家村四组产业道路硬化项目</t>
  </si>
  <si>
    <r>
      <rPr>
        <sz val="10"/>
        <rFont val="宋体"/>
        <charset val="134"/>
      </rPr>
      <t>湾丘乡杨家村</t>
    </r>
    <r>
      <rPr>
        <sz val="10"/>
        <rFont val="Times New Roman"/>
        <charset val="134"/>
      </rPr>
      <t>4</t>
    </r>
    <r>
      <rPr>
        <sz val="10"/>
        <rFont val="宋体"/>
        <charset val="134"/>
      </rPr>
      <t>组</t>
    </r>
  </si>
  <si>
    <r>
      <rPr>
        <sz val="10"/>
        <rFont val="宋体"/>
        <charset val="134"/>
      </rPr>
      <t>硬化杨家村四组垃圾房至一组小三腰产业道路</t>
    </r>
    <r>
      <rPr>
        <sz val="10"/>
        <rFont val="Times New Roman"/>
        <charset val="134"/>
      </rPr>
      <t>1.3</t>
    </r>
    <r>
      <rPr>
        <sz val="10"/>
        <rFont val="宋体"/>
        <charset val="134"/>
      </rPr>
      <t>公里，砼路面宽</t>
    </r>
    <r>
      <rPr>
        <sz val="10"/>
        <rFont val="Times New Roman"/>
        <charset val="134"/>
      </rPr>
      <t>3.5</t>
    </r>
    <r>
      <rPr>
        <sz val="10"/>
        <rFont val="宋体"/>
        <charset val="134"/>
      </rPr>
      <t>米，厚</t>
    </r>
    <r>
      <rPr>
        <sz val="10"/>
        <rFont val="Times New Roman"/>
        <charset val="134"/>
      </rPr>
      <t>0.18</t>
    </r>
    <r>
      <rPr>
        <sz val="10"/>
        <rFont val="宋体"/>
        <charset val="134"/>
      </rPr>
      <t>米，配套建设涵洞、边沟、挡墙及安防设施等</t>
    </r>
  </si>
  <si>
    <t>湾丘乡黄龙村大坪子道路硬化</t>
  </si>
  <si>
    <r>
      <rPr>
        <sz val="10"/>
        <rFont val="宋体"/>
        <charset val="134"/>
      </rPr>
      <t>湾丘乡黄龙村</t>
    </r>
    <r>
      <rPr>
        <sz val="10"/>
        <rFont val="Times New Roman"/>
        <charset val="134"/>
      </rPr>
      <t>3</t>
    </r>
    <r>
      <rPr>
        <sz val="10"/>
        <rFont val="宋体"/>
        <charset val="134"/>
      </rPr>
      <t>组</t>
    </r>
  </si>
  <si>
    <r>
      <rPr>
        <sz val="10"/>
        <rFont val="宋体"/>
        <charset val="134"/>
      </rPr>
      <t>硬化道路</t>
    </r>
    <r>
      <rPr>
        <sz val="10"/>
        <rFont val="Times New Roman"/>
        <charset val="134"/>
      </rPr>
      <t>4</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米，配套防护设施，排水设施。</t>
    </r>
  </si>
  <si>
    <t>便于群众生产生活，可助农增收</t>
  </si>
  <si>
    <t>湾丘乡青山村农产品分拣中心</t>
  </si>
  <si>
    <r>
      <rPr>
        <sz val="10"/>
        <rFont val="宋体"/>
        <charset val="134"/>
      </rPr>
      <t>湾丘乡青山村</t>
    </r>
    <r>
      <rPr>
        <sz val="10"/>
        <rFont val="Times New Roman"/>
        <charset val="134"/>
      </rPr>
      <t>3</t>
    </r>
    <r>
      <rPr>
        <sz val="10"/>
        <rFont val="宋体"/>
        <charset val="134"/>
      </rPr>
      <t>组</t>
    </r>
  </si>
  <si>
    <r>
      <rPr>
        <sz val="10"/>
        <rFont val="Times New Roman"/>
        <charset val="134"/>
      </rPr>
      <t xml:space="preserve">   </t>
    </r>
    <r>
      <rPr>
        <sz val="10"/>
        <rFont val="宋体"/>
        <charset val="134"/>
      </rPr>
      <t>建设库房、办公用房</t>
    </r>
    <r>
      <rPr>
        <sz val="10"/>
        <rFont val="Times New Roman"/>
        <charset val="134"/>
      </rPr>
      <t>150</t>
    </r>
    <r>
      <rPr>
        <sz val="10"/>
        <rFont val="宋体"/>
        <charset val="134"/>
      </rPr>
      <t>平方米，钢架大棚</t>
    </r>
    <r>
      <rPr>
        <sz val="10"/>
        <rFont val="Times New Roman"/>
        <charset val="134"/>
      </rPr>
      <t>600</t>
    </r>
    <r>
      <rPr>
        <sz val="10"/>
        <rFont val="宋体"/>
        <charset val="134"/>
      </rPr>
      <t>平方米，地面硬化</t>
    </r>
    <r>
      <rPr>
        <sz val="10"/>
        <rFont val="Times New Roman"/>
        <charset val="134"/>
      </rPr>
      <t>650</t>
    </r>
    <r>
      <rPr>
        <sz val="10"/>
        <rFont val="宋体"/>
        <charset val="134"/>
      </rPr>
      <t>平方米，</t>
    </r>
    <r>
      <rPr>
        <sz val="10"/>
        <rFont val="Times New Roman"/>
        <charset val="134"/>
      </rPr>
      <t>20</t>
    </r>
    <r>
      <rPr>
        <sz val="10"/>
        <rFont val="宋体"/>
        <charset val="134"/>
      </rPr>
      <t>吨地磅</t>
    </r>
    <r>
      <rPr>
        <sz val="10"/>
        <rFont val="Times New Roman"/>
        <charset val="134"/>
      </rPr>
      <t>1</t>
    </r>
    <r>
      <rPr>
        <sz val="10"/>
        <rFont val="宋体"/>
        <charset val="134"/>
      </rPr>
      <t>座，新建档土墙</t>
    </r>
    <r>
      <rPr>
        <sz val="10"/>
        <rFont val="Times New Roman"/>
        <charset val="134"/>
      </rPr>
      <t>120</t>
    </r>
    <r>
      <rPr>
        <sz val="10"/>
        <rFont val="宋体"/>
        <charset val="134"/>
      </rPr>
      <t>立方米。</t>
    </r>
  </si>
  <si>
    <t>方便村民销售番茄，降低销售成本，促进农户增收</t>
  </si>
  <si>
    <t>湾丘乡热水村傈僳湾子道路硬化</t>
  </si>
  <si>
    <t>热水村八组</t>
  </si>
  <si>
    <r>
      <rPr>
        <sz val="10"/>
        <rFont val="宋体"/>
        <charset val="134"/>
      </rPr>
      <t>硬化傈僳社芭蕉湾</t>
    </r>
    <r>
      <rPr>
        <sz val="10"/>
        <rFont val="Times New Roman"/>
        <charset val="134"/>
      </rPr>
      <t>-</t>
    </r>
    <r>
      <rPr>
        <sz val="10"/>
        <rFont val="宋体"/>
        <charset val="134"/>
      </rPr>
      <t>猪木树坪子</t>
    </r>
    <r>
      <rPr>
        <sz val="10"/>
        <rFont val="Times New Roman"/>
        <charset val="134"/>
      </rPr>
      <t>2400</t>
    </r>
    <r>
      <rPr>
        <sz val="10"/>
        <rFont val="宋体"/>
        <charset val="134"/>
      </rPr>
      <t>米</t>
    </r>
  </si>
  <si>
    <t>湾丘乡青山一队牛鬼大到庙子石道路硬化</t>
  </si>
  <si>
    <r>
      <rPr>
        <sz val="10"/>
        <rFont val="宋体"/>
        <charset val="134"/>
      </rPr>
      <t>湾丘乡青山</t>
    </r>
    <r>
      <rPr>
        <sz val="10"/>
        <rFont val="Times New Roman"/>
        <charset val="134"/>
      </rPr>
      <t>1</t>
    </r>
    <r>
      <rPr>
        <sz val="10"/>
        <rFont val="宋体"/>
        <charset val="134"/>
      </rPr>
      <t>队</t>
    </r>
  </si>
  <si>
    <r>
      <rPr>
        <sz val="10"/>
        <rFont val="宋体"/>
        <charset val="134"/>
      </rPr>
      <t>硬化道路</t>
    </r>
    <r>
      <rPr>
        <sz val="10"/>
        <rFont val="Times New Roman"/>
        <charset val="134"/>
      </rPr>
      <t>2.6</t>
    </r>
    <r>
      <rPr>
        <sz val="10"/>
        <rFont val="宋体"/>
        <charset val="134"/>
      </rPr>
      <t>公里</t>
    </r>
  </si>
  <si>
    <t>方便村民种烤烟、道路出行并及时销售</t>
  </si>
  <si>
    <t>湾丘乡热水村四社到六社产业道路</t>
  </si>
  <si>
    <r>
      <rPr>
        <sz val="10"/>
        <rFont val="宋体"/>
        <charset val="134"/>
      </rPr>
      <t>热水村</t>
    </r>
    <r>
      <rPr>
        <sz val="10"/>
        <rFont val="Times New Roman"/>
        <charset val="134"/>
      </rPr>
      <t>4</t>
    </r>
    <r>
      <rPr>
        <sz val="10"/>
        <rFont val="宋体"/>
        <charset val="134"/>
      </rPr>
      <t>社、</t>
    </r>
    <r>
      <rPr>
        <sz val="10"/>
        <rFont val="Times New Roman"/>
        <charset val="134"/>
      </rPr>
      <t>6</t>
    </r>
    <r>
      <rPr>
        <sz val="10"/>
        <rFont val="宋体"/>
        <charset val="134"/>
      </rPr>
      <t>社</t>
    </r>
  </si>
  <si>
    <r>
      <rPr>
        <sz val="10"/>
        <rFont val="宋体"/>
        <charset val="134"/>
      </rPr>
      <t>硬化产业道路</t>
    </r>
    <r>
      <rPr>
        <sz val="10"/>
        <rFont val="Times New Roman"/>
        <charset val="134"/>
      </rPr>
      <t>600</t>
    </r>
    <r>
      <rPr>
        <sz val="10"/>
        <rFont val="宋体"/>
        <charset val="134"/>
      </rPr>
      <t>米、修建小桥一座</t>
    </r>
  </si>
  <si>
    <t>湾丘乡热水村二社产业道路硬化</t>
  </si>
  <si>
    <r>
      <rPr>
        <sz val="10"/>
        <rFont val="宋体"/>
        <charset val="134"/>
      </rPr>
      <t>热水村</t>
    </r>
    <r>
      <rPr>
        <sz val="10"/>
        <rFont val="Times New Roman"/>
        <charset val="134"/>
      </rPr>
      <t>2</t>
    </r>
    <r>
      <rPr>
        <sz val="10"/>
        <rFont val="宋体"/>
        <charset val="134"/>
      </rPr>
      <t>组</t>
    </r>
  </si>
  <si>
    <r>
      <rPr>
        <sz val="10"/>
        <rFont val="宋体"/>
        <charset val="134"/>
      </rPr>
      <t>硬化热水村二社芒果产业园道路</t>
    </r>
    <r>
      <rPr>
        <sz val="10"/>
        <rFont val="Times New Roman"/>
        <charset val="134"/>
      </rPr>
      <t>1.7</t>
    </r>
    <r>
      <rPr>
        <sz val="10"/>
        <rFont val="宋体"/>
        <charset val="134"/>
      </rPr>
      <t>公里</t>
    </r>
  </si>
  <si>
    <t>湾丘乡黄龙村冤家坝道路硬化</t>
  </si>
  <si>
    <r>
      <rPr>
        <sz val="10"/>
        <rFont val="宋体"/>
        <charset val="134"/>
      </rPr>
      <t>硬化道路</t>
    </r>
    <r>
      <rPr>
        <sz val="10"/>
        <rFont val="Times New Roman"/>
        <charset val="134"/>
      </rPr>
      <t>400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米，排水设施。</t>
    </r>
  </si>
  <si>
    <t>湾丘乡热水、黄龙人饮管道升级改造项目</t>
  </si>
  <si>
    <t>热水村、黄龙村</t>
  </si>
  <si>
    <r>
      <rPr>
        <sz val="10"/>
        <rFont val="宋体"/>
        <charset val="134"/>
      </rPr>
      <t>更换改造</t>
    </r>
    <r>
      <rPr>
        <sz val="10"/>
        <rFont val="Times New Roman"/>
        <charset val="134"/>
      </rPr>
      <t>DN100</t>
    </r>
    <r>
      <rPr>
        <sz val="10"/>
        <rFont val="宋体"/>
        <charset val="134"/>
      </rPr>
      <t>热镀锌钢管主管</t>
    </r>
    <r>
      <rPr>
        <sz val="10"/>
        <rFont val="Times New Roman"/>
        <charset val="134"/>
      </rPr>
      <t>12</t>
    </r>
    <r>
      <rPr>
        <sz val="10"/>
        <rFont val="宋体"/>
        <charset val="134"/>
      </rPr>
      <t>公里，</t>
    </r>
    <r>
      <rPr>
        <sz val="10"/>
        <rFont val="Times New Roman"/>
        <charset val="134"/>
      </rPr>
      <t>DN80</t>
    </r>
    <r>
      <rPr>
        <sz val="10"/>
        <rFont val="宋体"/>
        <charset val="134"/>
      </rPr>
      <t>热镀锌钢管主管</t>
    </r>
    <r>
      <rPr>
        <sz val="10"/>
        <rFont val="Times New Roman"/>
        <charset val="134"/>
      </rPr>
      <t>5</t>
    </r>
    <r>
      <rPr>
        <sz val="10"/>
        <rFont val="宋体"/>
        <charset val="134"/>
      </rPr>
      <t>公里，</t>
    </r>
    <r>
      <rPr>
        <sz val="10"/>
        <rFont val="Times New Roman"/>
        <charset val="134"/>
      </rPr>
      <t>DN40</t>
    </r>
    <r>
      <rPr>
        <sz val="10"/>
        <rFont val="宋体"/>
        <charset val="134"/>
      </rPr>
      <t>热镀锌钢管</t>
    </r>
    <r>
      <rPr>
        <sz val="10"/>
        <rFont val="Times New Roman"/>
        <charset val="134"/>
      </rPr>
      <t>12</t>
    </r>
    <r>
      <rPr>
        <sz val="10"/>
        <rFont val="宋体"/>
        <charset val="134"/>
      </rPr>
      <t>公里</t>
    </r>
  </si>
  <si>
    <t>改善人饮安全，保障供水安全</t>
  </si>
  <si>
    <r>
      <rPr>
        <sz val="10"/>
        <rFont val="宋体"/>
        <charset val="134"/>
      </rPr>
      <t>草场镇龙华</t>
    </r>
    <r>
      <rPr>
        <sz val="10"/>
        <rFont val="Times New Roman"/>
        <charset val="134"/>
      </rPr>
      <t>9</t>
    </r>
    <r>
      <rPr>
        <sz val="10"/>
        <rFont val="宋体"/>
        <charset val="134"/>
      </rPr>
      <t>组产业道路硬化项目</t>
    </r>
  </si>
  <si>
    <r>
      <rPr>
        <sz val="10"/>
        <rFont val="宋体"/>
        <charset val="134"/>
      </rPr>
      <t>龙华村</t>
    </r>
    <r>
      <rPr>
        <sz val="10"/>
        <rFont val="Times New Roman"/>
        <charset val="134"/>
      </rPr>
      <t>9</t>
    </r>
    <r>
      <rPr>
        <sz val="10"/>
        <rFont val="宋体"/>
        <charset val="134"/>
      </rPr>
      <t>组</t>
    </r>
  </si>
  <si>
    <r>
      <rPr>
        <sz val="10"/>
        <rFont val="宋体"/>
        <charset val="134"/>
      </rPr>
      <t>硬化道路总长</t>
    </r>
    <r>
      <rPr>
        <sz val="10"/>
        <rFont val="Times New Roman"/>
        <charset val="134"/>
      </rPr>
      <t>5</t>
    </r>
    <r>
      <rPr>
        <sz val="10"/>
        <rFont val="宋体"/>
        <charset val="134"/>
      </rPr>
      <t>公里，水泥路面宽</t>
    </r>
    <r>
      <rPr>
        <sz val="10"/>
        <rFont val="Times New Roman"/>
        <charset val="134"/>
      </rPr>
      <t>3.5</t>
    </r>
    <r>
      <rPr>
        <sz val="10"/>
        <rFont val="宋体"/>
        <charset val="134"/>
      </rPr>
      <t>米</t>
    </r>
    <r>
      <rPr>
        <sz val="10"/>
        <rFont val="Times New Roman"/>
        <charset val="134"/>
      </rPr>
      <t>/</t>
    </r>
    <r>
      <rPr>
        <sz val="10"/>
        <rFont val="宋体"/>
        <charset val="134"/>
      </rPr>
      <t>长</t>
    </r>
    <r>
      <rPr>
        <sz val="10"/>
        <rFont val="Times New Roman"/>
        <charset val="134"/>
      </rPr>
      <t>3</t>
    </r>
    <r>
      <rPr>
        <sz val="10"/>
        <rFont val="宋体"/>
        <charset val="134"/>
      </rPr>
      <t>公里，</t>
    </r>
    <r>
      <rPr>
        <sz val="10"/>
        <rFont val="Times New Roman"/>
        <charset val="134"/>
      </rPr>
      <t>3.0</t>
    </r>
    <r>
      <rPr>
        <sz val="10"/>
        <rFont val="宋体"/>
        <charset val="134"/>
      </rPr>
      <t>米宽</t>
    </r>
    <r>
      <rPr>
        <sz val="10"/>
        <rFont val="Times New Roman"/>
        <charset val="134"/>
      </rPr>
      <t>/</t>
    </r>
    <r>
      <rPr>
        <sz val="10"/>
        <rFont val="宋体"/>
        <charset val="134"/>
      </rPr>
      <t>长</t>
    </r>
    <r>
      <rPr>
        <sz val="10"/>
        <rFont val="Times New Roman"/>
        <charset val="134"/>
      </rPr>
      <t>2</t>
    </r>
    <r>
      <rPr>
        <sz val="10"/>
        <rFont val="宋体"/>
        <charset val="134"/>
      </rPr>
      <t>公里。厚</t>
    </r>
    <r>
      <rPr>
        <sz val="10"/>
        <rFont val="Times New Roman"/>
        <charset val="134"/>
      </rPr>
      <t>0.2</t>
    </r>
    <r>
      <rPr>
        <sz val="10"/>
        <rFont val="宋体"/>
        <charset val="134"/>
      </rPr>
      <t>米。</t>
    </r>
  </si>
  <si>
    <t>改善运输条件，降低农产品运输成本</t>
  </si>
  <si>
    <r>
      <rPr>
        <sz val="10"/>
        <rFont val="宋体"/>
        <charset val="134"/>
      </rPr>
      <t>草场镇龙华</t>
    </r>
    <r>
      <rPr>
        <sz val="10"/>
        <rFont val="Times New Roman"/>
        <charset val="134"/>
      </rPr>
      <t>5</t>
    </r>
    <r>
      <rPr>
        <sz val="10"/>
        <rFont val="宋体"/>
        <charset val="134"/>
      </rPr>
      <t>组产业道路硬化项目</t>
    </r>
  </si>
  <si>
    <r>
      <rPr>
        <sz val="10"/>
        <rFont val="宋体"/>
        <charset val="134"/>
      </rPr>
      <t>龙华村</t>
    </r>
    <r>
      <rPr>
        <sz val="10"/>
        <rFont val="Times New Roman"/>
        <charset val="134"/>
      </rPr>
      <t>5</t>
    </r>
    <r>
      <rPr>
        <sz val="10"/>
        <rFont val="宋体"/>
        <charset val="134"/>
      </rPr>
      <t>组</t>
    </r>
  </si>
  <si>
    <r>
      <rPr>
        <sz val="10"/>
        <rFont val="宋体"/>
        <charset val="134"/>
      </rPr>
      <t>硬化道路长</t>
    </r>
    <r>
      <rPr>
        <sz val="10"/>
        <rFont val="Times New Roman"/>
        <charset val="134"/>
      </rPr>
      <t>2.6</t>
    </r>
    <r>
      <rPr>
        <sz val="10"/>
        <rFont val="宋体"/>
        <charset val="134"/>
      </rPr>
      <t>公里，水泥路面宽</t>
    </r>
    <r>
      <rPr>
        <sz val="10"/>
        <rFont val="Times New Roman"/>
        <charset val="134"/>
      </rPr>
      <t>3.0</t>
    </r>
    <r>
      <rPr>
        <sz val="10"/>
        <rFont val="宋体"/>
        <charset val="134"/>
      </rPr>
      <t>米。厚</t>
    </r>
    <r>
      <rPr>
        <sz val="10"/>
        <rFont val="Times New Roman"/>
        <charset val="134"/>
      </rPr>
      <t>0.2</t>
    </r>
    <r>
      <rPr>
        <sz val="10"/>
        <rFont val="宋体"/>
        <charset val="134"/>
      </rPr>
      <t>米。</t>
    </r>
  </si>
  <si>
    <r>
      <rPr>
        <sz val="10"/>
        <rFont val="宋体"/>
        <charset val="134"/>
      </rPr>
      <t>草场镇龙华</t>
    </r>
    <r>
      <rPr>
        <sz val="10"/>
        <rFont val="Times New Roman"/>
        <charset val="134"/>
      </rPr>
      <t>6</t>
    </r>
    <r>
      <rPr>
        <sz val="10"/>
        <rFont val="宋体"/>
        <charset val="134"/>
      </rPr>
      <t>组产业道路硬化项目</t>
    </r>
  </si>
  <si>
    <r>
      <rPr>
        <sz val="10"/>
        <rFont val="宋体"/>
        <charset val="134"/>
      </rPr>
      <t>龙华村</t>
    </r>
    <r>
      <rPr>
        <sz val="10"/>
        <rFont val="Times New Roman"/>
        <charset val="134"/>
      </rPr>
      <t>6</t>
    </r>
    <r>
      <rPr>
        <sz val="10"/>
        <rFont val="宋体"/>
        <charset val="134"/>
      </rPr>
      <t>组</t>
    </r>
  </si>
  <si>
    <r>
      <rPr>
        <sz val="10"/>
        <rFont val="宋体"/>
        <charset val="134"/>
      </rPr>
      <t>硬化道路长</t>
    </r>
    <r>
      <rPr>
        <sz val="10"/>
        <rFont val="Times New Roman"/>
        <charset val="134"/>
      </rPr>
      <t>1.8</t>
    </r>
    <r>
      <rPr>
        <sz val="10"/>
        <rFont val="宋体"/>
        <charset val="134"/>
      </rPr>
      <t>公里，水泥路面宽</t>
    </r>
    <r>
      <rPr>
        <sz val="10"/>
        <rFont val="Times New Roman"/>
        <charset val="134"/>
      </rPr>
      <t>3.0</t>
    </r>
    <r>
      <rPr>
        <sz val="10"/>
        <rFont val="宋体"/>
        <charset val="134"/>
      </rPr>
      <t>米。厚</t>
    </r>
    <r>
      <rPr>
        <sz val="10"/>
        <rFont val="Times New Roman"/>
        <charset val="134"/>
      </rPr>
      <t>0.2</t>
    </r>
    <r>
      <rPr>
        <sz val="10"/>
        <rFont val="宋体"/>
        <charset val="134"/>
      </rPr>
      <t>米。</t>
    </r>
  </si>
  <si>
    <r>
      <rPr>
        <sz val="10"/>
        <rFont val="宋体"/>
        <charset val="134"/>
      </rPr>
      <t>草场镇龙华</t>
    </r>
    <r>
      <rPr>
        <sz val="10"/>
        <rFont val="Times New Roman"/>
        <charset val="134"/>
      </rPr>
      <t>8</t>
    </r>
    <r>
      <rPr>
        <sz val="10"/>
        <rFont val="宋体"/>
        <charset val="134"/>
      </rPr>
      <t>组沟渠三面光硬化项目</t>
    </r>
  </si>
  <si>
    <r>
      <rPr>
        <sz val="10"/>
        <rFont val="宋体"/>
        <charset val="134"/>
      </rPr>
      <t>龙华村</t>
    </r>
    <r>
      <rPr>
        <sz val="10"/>
        <rFont val="Times New Roman"/>
        <charset val="134"/>
      </rPr>
      <t>8</t>
    </r>
    <r>
      <rPr>
        <sz val="10"/>
        <rFont val="宋体"/>
        <charset val="134"/>
      </rPr>
      <t>组</t>
    </r>
  </si>
  <si>
    <r>
      <rPr>
        <sz val="10"/>
        <rFont val="宋体"/>
        <charset val="134"/>
      </rPr>
      <t>沟渠三面光硬长</t>
    </r>
    <r>
      <rPr>
        <sz val="10"/>
        <rFont val="Times New Roman"/>
        <charset val="134"/>
      </rPr>
      <t>1</t>
    </r>
    <r>
      <rPr>
        <sz val="10"/>
        <rFont val="宋体"/>
        <charset val="134"/>
      </rPr>
      <t>公里，高</t>
    </r>
    <r>
      <rPr>
        <sz val="10"/>
        <rFont val="Times New Roman"/>
        <charset val="134"/>
      </rPr>
      <t>0.4</t>
    </r>
    <r>
      <rPr>
        <sz val="10"/>
        <rFont val="宋体"/>
        <charset val="134"/>
      </rPr>
      <t>米。宽</t>
    </r>
    <r>
      <rPr>
        <sz val="10"/>
        <rFont val="Times New Roman"/>
        <charset val="134"/>
      </rPr>
      <t>0.4</t>
    </r>
    <r>
      <rPr>
        <sz val="10"/>
        <rFont val="宋体"/>
        <charset val="134"/>
      </rPr>
      <t>米。</t>
    </r>
  </si>
  <si>
    <t>解决灌溉困难，优化种植模式，提高农产品产量。</t>
  </si>
  <si>
    <r>
      <rPr>
        <sz val="10"/>
        <rFont val="宋体"/>
        <charset val="134"/>
      </rPr>
      <t>草场镇仙山村</t>
    </r>
    <r>
      <rPr>
        <sz val="10"/>
        <rFont val="Times New Roman"/>
        <charset val="134"/>
      </rPr>
      <t>7</t>
    </r>
    <r>
      <rPr>
        <sz val="10"/>
        <rFont val="宋体"/>
        <charset val="134"/>
      </rPr>
      <t>组至村委会产业道路硬化项目</t>
    </r>
  </si>
  <si>
    <r>
      <rPr>
        <sz val="10"/>
        <rFont val="宋体"/>
        <charset val="134"/>
      </rPr>
      <t>仙山村</t>
    </r>
    <r>
      <rPr>
        <sz val="10"/>
        <rFont val="Times New Roman"/>
        <charset val="134"/>
      </rPr>
      <t>7</t>
    </r>
    <r>
      <rPr>
        <sz val="10"/>
        <rFont val="宋体"/>
        <charset val="134"/>
      </rPr>
      <t>组</t>
    </r>
  </si>
  <si>
    <r>
      <rPr>
        <sz val="10"/>
        <rFont val="宋体"/>
        <charset val="134"/>
      </rPr>
      <t>硬化道路长</t>
    </r>
    <r>
      <rPr>
        <sz val="10"/>
        <rFont val="Times New Roman"/>
        <charset val="134"/>
      </rPr>
      <t>1.3</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</si>
  <si>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仙山村</t>
    </r>
    <r>
      <rPr>
        <sz val="10"/>
        <rFont val="Times New Roman"/>
        <charset val="134"/>
      </rPr>
      <t>5</t>
    </r>
    <r>
      <rPr>
        <sz val="10"/>
        <rFont val="宋体"/>
        <charset val="134"/>
      </rPr>
      <t>组产业道路硬化项目</t>
    </r>
  </si>
  <si>
    <r>
      <rPr>
        <sz val="10"/>
        <rFont val="宋体"/>
        <charset val="134"/>
      </rPr>
      <t>仙山村</t>
    </r>
    <r>
      <rPr>
        <sz val="10"/>
        <rFont val="Times New Roman"/>
        <charset val="134"/>
      </rPr>
      <t>5</t>
    </r>
    <r>
      <rPr>
        <sz val="10"/>
        <rFont val="宋体"/>
        <charset val="134"/>
      </rPr>
      <t>组</t>
    </r>
  </si>
  <si>
    <r>
      <rPr>
        <sz val="10"/>
        <rFont val="宋体"/>
        <charset val="134"/>
      </rPr>
      <t>硬化道路长</t>
    </r>
    <r>
      <rPr>
        <sz val="10"/>
        <rFont val="Times New Roman"/>
        <charset val="134"/>
      </rPr>
      <t>2.1</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</si>
  <si>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仙山</t>
    </r>
    <r>
      <rPr>
        <sz val="10"/>
        <rFont val="Times New Roman"/>
        <charset val="134"/>
      </rPr>
      <t>2</t>
    </r>
    <r>
      <rPr>
        <sz val="10"/>
        <rFont val="宋体"/>
        <charset val="134"/>
      </rPr>
      <t>组牛棚子至黄草村产
业道路硬化项目</t>
    </r>
  </si>
  <si>
    <r>
      <rPr>
        <sz val="10"/>
        <rFont val="宋体"/>
        <charset val="134"/>
      </rPr>
      <t>仙山</t>
    </r>
    <r>
      <rPr>
        <sz val="10"/>
        <rFont val="Times New Roman"/>
        <charset val="134"/>
      </rPr>
      <t>2</t>
    </r>
    <r>
      <rPr>
        <sz val="10"/>
        <rFont val="宋体"/>
        <charset val="134"/>
      </rPr>
      <t>组</t>
    </r>
  </si>
  <si>
    <r>
      <rPr>
        <sz val="10"/>
        <rFont val="宋体"/>
        <charset val="134"/>
      </rPr>
      <t>硬化道路长</t>
    </r>
    <r>
      <rPr>
        <sz val="10"/>
        <rFont val="Times New Roman"/>
        <charset val="134"/>
      </rPr>
      <t>5</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</si>
  <si>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仙山村</t>
    </r>
    <r>
      <rPr>
        <sz val="10"/>
        <rFont val="Times New Roman"/>
        <charset val="134"/>
      </rPr>
      <t>1</t>
    </r>
    <r>
      <rPr>
        <sz val="10"/>
        <rFont val="宋体"/>
        <charset val="134"/>
      </rPr>
      <t>组产业道路硬化项目</t>
    </r>
  </si>
  <si>
    <r>
      <rPr>
        <sz val="10"/>
        <rFont val="宋体"/>
        <charset val="134"/>
      </rPr>
      <t>仙山</t>
    </r>
    <r>
      <rPr>
        <sz val="10"/>
        <rFont val="Times New Roman"/>
        <charset val="134"/>
      </rPr>
      <t>1</t>
    </r>
    <r>
      <rPr>
        <sz val="10"/>
        <rFont val="宋体"/>
        <charset val="134"/>
      </rPr>
      <t>组</t>
    </r>
  </si>
  <si>
    <r>
      <rPr>
        <sz val="10"/>
        <rFont val="宋体"/>
        <charset val="134"/>
      </rPr>
      <t>硬化道路长</t>
    </r>
    <r>
      <rPr>
        <sz val="10"/>
        <rFont val="Times New Roman"/>
        <charset val="134"/>
      </rPr>
      <t>3.9</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</si>
  <si>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草场镇沙坝村</t>
    </r>
    <r>
      <rPr>
        <sz val="10"/>
        <rFont val="Times New Roman"/>
        <charset val="134"/>
      </rPr>
      <t>1</t>
    </r>
    <r>
      <rPr>
        <sz val="10"/>
        <rFont val="宋体"/>
        <charset val="134"/>
      </rPr>
      <t>组、</t>
    </r>
    <r>
      <rPr>
        <sz val="10"/>
        <rFont val="Times New Roman"/>
        <charset val="134"/>
      </rPr>
      <t>6</t>
    </r>
    <r>
      <rPr>
        <sz val="10"/>
        <rFont val="宋体"/>
        <charset val="134"/>
      </rPr>
      <t>组产业道路硬化项目</t>
    </r>
  </si>
  <si>
    <r>
      <rPr>
        <sz val="10"/>
        <rFont val="宋体"/>
        <charset val="134"/>
      </rPr>
      <t>沙坝村</t>
    </r>
    <r>
      <rPr>
        <sz val="10"/>
        <rFont val="Times New Roman"/>
        <charset val="134"/>
      </rPr>
      <t>1</t>
    </r>
    <r>
      <rPr>
        <sz val="10"/>
        <rFont val="宋体"/>
        <charset val="134"/>
      </rPr>
      <t>组、</t>
    </r>
    <r>
      <rPr>
        <sz val="10"/>
        <rFont val="Times New Roman"/>
        <charset val="134"/>
      </rPr>
      <t xml:space="preserve">6
</t>
    </r>
    <r>
      <rPr>
        <sz val="10"/>
        <rFont val="宋体"/>
        <charset val="134"/>
      </rPr>
      <t>组</t>
    </r>
  </si>
  <si>
    <r>
      <rPr>
        <sz val="10"/>
        <rFont val="宋体"/>
        <charset val="134"/>
      </rPr>
      <t>硬化道路长</t>
    </r>
    <r>
      <rPr>
        <sz val="10"/>
        <rFont val="Times New Roman"/>
        <charset val="134"/>
      </rPr>
      <t>3.5</t>
    </r>
    <r>
      <rPr>
        <sz val="10"/>
        <rFont val="宋体"/>
        <charset val="134"/>
      </rPr>
      <t>公里，水
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</si>
  <si>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草场镇碗厂村</t>
    </r>
    <r>
      <rPr>
        <sz val="10"/>
        <rFont val="Times New Roman"/>
        <charset val="134"/>
      </rPr>
      <t>1</t>
    </r>
    <r>
      <rPr>
        <sz val="10"/>
        <rFont val="宋体"/>
        <charset val="134"/>
      </rPr>
      <t>、</t>
    </r>
    <r>
      <rPr>
        <sz val="10"/>
        <rFont val="Times New Roman"/>
        <charset val="134"/>
      </rPr>
      <t>2</t>
    </r>
    <r>
      <rPr>
        <sz val="10"/>
        <rFont val="宋体"/>
        <charset val="134"/>
      </rPr>
      <t>组四清堰维修整治项目</t>
    </r>
  </si>
  <si>
    <r>
      <rPr>
        <sz val="10"/>
        <rFont val="宋体"/>
        <charset val="134"/>
      </rPr>
      <t>碗厂村</t>
    </r>
    <r>
      <rPr>
        <sz val="10"/>
        <rFont val="Times New Roman"/>
        <charset val="134"/>
      </rPr>
      <t>1</t>
    </r>
    <r>
      <rPr>
        <sz val="10"/>
        <rFont val="宋体"/>
        <charset val="134"/>
      </rPr>
      <t>、</t>
    </r>
    <r>
      <rPr>
        <sz val="10"/>
        <rFont val="Times New Roman"/>
        <charset val="134"/>
      </rPr>
      <t>2</t>
    </r>
    <r>
      <rPr>
        <sz val="10"/>
        <rFont val="宋体"/>
        <charset val="134"/>
      </rPr>
      <t>组</t>
    </r>
  </si>
  <si>
    <r>
      <rPr>
        <sz val="10"/>
        <rFont val="宋体"/>
        <charset val="134"/>
      </rPr>
      <t>维修整治四清堰</t>
    </r>
    <r>
      <rPr>
        <sz val="10"/>
        <rFont val="Times New Roman"/>
        <charset val="134"/>
      </rPr>
      <t xml:space="preserve"> 3.5 </t>
    </r>
    <r>
      <rPr>
        <sz val="10"/>
        <rFont val="宋体"/>
        <charset val="134"/>
      </rPr>
      <t>公里，底宽</t>
    </r>
    <r>
      <rPr>
        <sz val="10"/>
        <rFont val="Times New Roman"/>
        <charset val="134"/>
      </rPr>
      <t>0.5</t>
    </r>
    <r>
      <rPr>
        <sz val="10"/>
        <rFont val="宋体"/>
        <charset val="134"/>
      </rPr>
      <t>米，高</t>
    </r>
    <r>
      <rPr>
        <sz val="10"/>
        <rFont val="Times New Roman"/>
        <charset val="134"/>
      </rPr>
      <t>0.8</t>
    </r>
    <r>
      <rPr>
        <sz val="10"/>
        <rFont val="宋体"/>
        <charset val="134"/>
      </rPr>
      <t>米。</t>
    </r>
  </si>
  <si>
    <r>
      <rPr>
        <sz val="10"/>
        <rFont val="宋体"/>
        <charset val="134"/>
      </rPr>
      <t>草场镇碗厂村</t>
    </r>
    <r>
      <rPr>
        <sz val="10"/>
        <rFont val="Times New Roman"/>
        <charset val="134"/>
      </rPr>
      <t>3</t>
    </r>
    <r>
      <rPr>
        <sz val="10"/>
        <rFont val="宋体"/>
        <charset val="134"/>
      </rPr>
      <t>组刘顺才家到何家湾的枇杷产业路硬化项目</t>
    </r>
  </si>
  <si>
    <r>
      <rPr>
        <sz val="10"/>
        <rFont val="宋体"/>
        <charset val="134"/>
      </rPr>
      <t>碗厂村</t>
    </r>
    <r>
      <rPr>
        <sz val="10"/>
        <rFont val="Times New Roman"/>
        <charset val="134"/>
      </rPr>
      <t>3</t>
    </r>
    <r>
      <rPr>
        <sz val="10"/>
        <rFont val="宋体"/>
        <charset val="134"/>
      </rPr>
      <t>组</t>
    </r>
  </si>
  <si>
    <r>
      <rPr>
        <sz val="10"/>
        <rFont val="宋体"/>
        <charset val="134"/>
      </rPr>
      <t>计划硬化生产道路</t>
    </r>
    <r>
      <rPr>
        <sz val="10"/>
        <rFont val="Times New Roman"/>
        <charset val="134"/>
      </rPr>
      <t>1.5</t>
    </r>
    <r>
      <rPr>
        <sz val="10"/>
        <rFont val="宋体"/>
        <charset val="134"/>
      </rPr>
      <t>公里，水泥路面宽</t>
    </r>
    <r>
      <rPr>
        <sz val="10"/>
        <rFont val="Times New Roman"/>
        <charset val="134"/>
      </rPr>
      <t>3</t>
    </r>
    <r>
      <rPr>
        <sz val="10"/>
        <rFont val="宋体"/>
        <charset val="134"/>
      </rPr>
      <t>米，厚</t>
    </r>
    <r>
      <rPr>
        <sz val="10"/>
        <rFont val="Times New Roman"/>
        <charset val="134"/>
      </rPr>
      <t>0.2</t>
    </r>
    <r>
      <rPr>
        <sz val="10"/>
        <rFont val="宋体"/>
        <charset val="134"/>
      </rPr>
      <t>米。</t>
    </r>
  </si>
  <si>
    <t>草场镇克朗村老河湾产业道路硬化项目</t>
  </si>
  <si>
    <r>
      <rPr>
        <sz val="10"/>
        <rFont val="宋体"/>
        <charset val="134"/>
      </rPr>
      <t>克朗村</t>
    </r>
    <r>
      <rPr>
        <sz val="10"/>
        <rFont val="Times New Roman"/>
        <charset val="134"/>
      </rPr>
      <t>3</t>
    </r>
    <r>
      <rPr>
        <sz val="10"/>
        <rFont val="宋体"/>
        <charset val="134"/>
      </rPr>
      <t>组</t>
    </r>
  </si>
  <si>
    <r>
      <rPr>
        <sz val="10"/>
        <rFont val="宋体"/>
        <charset val="134"/>
      </rPr>
      <t>硬化产业道路</t>
    </r>
    <r>
      <rPr>
        <sz val="10"/>
        <rFont val="Times New Roman"/>
        <charset val="134"/>
      </rPr>
      <t>0.4km</t>
    </r>
    <r>
      <rPr>
        <sz val="10"/>
        <rFont val="宋体"/>
        <charset val="134"/>
      </rPr>
      <t>、宽</t>
    </r>
    <r>
      <rPr>
        <sz val="10"/>
        <rFont val="Times New Roman"/>
        <charset val="134"/>
      </rPr>
      <t>3m</t>
    </r>
    <r>
      <rPr>
        <sz val="10"/>
        <rFont val="宋体"/>
        <charset val="134"/>
      </rPr>
      <t>、厚</t>
    </r>
    <r>
      <rPr>
        <sz val="10"/>
        <rFont val="Times New Roman"/>
        <charset val="134"/>
      </rPr>
      <t>0.2m</t>
    </r>
    <r>
      <rPr>
        <sz val="10"/>
        <rFont val="宋体"/>
        <charset val="134"/>
      </rPr>
      <t>，建设排水沟、挡墙、错车道等附属工程</t>
    </r>
  </si>
  <si>
    <r>
      <rPr>
        <sz val="10"/>
        <rFont val="宋体"/>
        <charset val="134"/>
      </rPr>
      <t>草场镇顶针村</t>
    </r>
    <r>
      <rPr>
        <sz val="10"/>
        <rFont val="Times New Roman"/>
        <charset val="134"/>
      </rPr>
      <t>3</t>
    </r>
    <r>
      <rPr>
        <sz val="10"/>
        <rFont val="宋体"/>
        <charset val="134"/>
      </rPr>
      <t>、</t>
    </r>
    <r>
      <rPr>
        <sz val="10"/>
        <rFont val="Times New Roman"/>
        <charset val="134"/>
      </rPr>
      <t>4</t>
    </r>
    <r>
      <rPr>
        <sz val="10"/>
        <rFont val="宋体"/>
        <charset val="134"/>
      </rPr>
      <t>、</t>
    </r>
    <r>
      <rPr>
        <sz val="10"/>
        <rFont val="Times New Roman"/>
        <charset val="134"/>
      </rPr>
      <t>11</t>
    </r>
    <r>
      <rPr>
        <sz val="10"/>
        <rFont val="宋体"/>
        <charset val="134"/>
      </rPr>
      <t>组产业道路硬化项目</t>
    </r>
  </si>
  <si>
    <r>
      <rPr>
        <sz val="10"/>
        <rFont val="宋体"/>
        <charset val="134"/>
      </rPr>
      <t>顶针村</t>
    </r>
    <r>
      <rPr>
        <sz val="10"/>
        <rFont val="Times New Roman"/>
        <charset val="134"/>
      </rPr>
      <t>3</t>
    </r>
    <r>
      <rPr>
        <sz val="10"/>
        <rFont val="宋体"/>
        <charset val="134"/>
      </rPr>
      <t>、</t>
    </r>
    <r>
      <rPr>
        <sz val="10"/>
        <rFont val="Times New Roman"/>
        <charset val="134"/>
      </rPr>
      <t>4</t>
    </r>
    <r>
      <rPr>
        <sz val="10"/>
        <rFont val="宋体"/>
        <charset val="134"/>
      </rPr>
      <t>、</t>
    </r>
    <r>
      <rPr>
        <sz val="10"/>
        <rFont val="Times New Roman"/>
        <charset val="134"/>
      </rPr>
      <t>11</t>
    </r>
    <r>
      <rPr>
        <sz val="10"/>
        <rFont val="宋体"/>
        <charset val="134"/>
      </rPr>
      <t>组</t>
    </r>
  </si>
  <si>
    <r>
      <rPr>
        <sz val="10"/>
        <rFont val="宋体"/>
        <charset val="134"/>
      </rPr>
      <t>硬化道路长</t>
    </r>
    <r>
      <rPr>
        <sz val="10"/>
        <rFont val="Times New Roman"/>
        <charset val="134"/>
      </rPr>
      <t>2.5</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</si>
  <si>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草场镇顶针村</t>
    </r>
    <r>
      <rPr>
        <sz val="10"/>
        <rFont val="Times New Roman"/>
        <charset val="134"/>
      </rPr>
      <t>6</t>
    </r>
    <r>
      <rPr>
        <sz val="10"/>
        <rFont val="宋体"/>
        <charset val="134"/>
      </rPr>
      <t>组产业道路硬化项目</t>
    </r>
  </si>
  <si>
    <r>
      <rPr>
        <sz val="10"/>
        <rFont val="宋体"/>
        <charset val="134"/>
      </rPr>
      <t>草场镇顶针村</t>
    </r>
    <r>
      <rPr>
        <sz val="10"/>
        <rFont val="Times New Roman"/>
        <charset val="134"/>
      </rPr>
      <t>6</t>
    </r>
    <r>
      <rPr>
        <sz val="10"/>
        <rFont val="宋体"/>
        <charset val="134"/>
      </rPr>
      <t>组</t>
    </r>
  </si>
  <si>
    <r>
      <rPr>
        <sz val="10"/>
        <rFont val="宋体"/>
        <charset val="134"/>
      </rPr>
      <t>草场镇顶针村</t>
    </r>
    <r>
      <rPr>
        <sz val="10"/>
        <rFont val="Times New Roman"/>
        <charset val="134"/>
      </rPr>
      <t>5</t>
    </r>
    <r>
      <rPr>
        <sz val="10"/>
        <rFont val="宋体"/>
        <charset val="134"/>
      </rPr>
      <t>组产业道路硬化项目</t>
    </r>
  </si>
  <si>
    <r>
      <rPr>
        <sz val="10"/>
        <rFont val="宋体"/>
        <charset val="134"/>
      </rPr>
      <t>草场镇顶针</t>
    </r>
    <r>
      <rPr>
        <sz val="10"/>
        <rFont val="Times New Roman"/>
        <charset val="134"/>
      </rPr>
      <t>5</t>
    </r>
    <r>
      <rPr>
        <sz val="10"/>
        <rFont val="宋体"/>
        <charset val="134"/>
      </rPr>
      <t>组</t>
    </r>
  </si>
  <si>
    <r>
      <rPr>
        <sz val="10"/>
        <rFont val="宋体"/>
        <charset val="134"/>
      </rPr>
      <t>硬化道路长</t>
    </r>
    <r>
      <rPr>
        <sz val="10"/>
        <rFont val="Times New Roman"/>
        <charset val="134"/>
      </rPr>
      <t>0.8</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</si>
  <si>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草场镇顶针村</t>
    </r>
    <r>
      <rPr>
        <sz val="10"/>
        <rFont val="Times New Roman"/>
        <charset val="134"/>
      </rPr>
      <t>9</t>
    </r>
    <r>
      <rPr>
        <sz val="10"/>
        <rFont val="宋体"/>
        <charset val="134"/>
      </rPr>
      <t>组产业道路硬化项目</t>
    </r>
  </si>
  <si>
    <r>
      <rPr>
        <sz val="10"/>
        <rFont val="宋体"/>
        <charset val="134"/>
      </rPr>
      <t>草场镇顶针村</t>
    </r>
    <r>
      <rPr>
        <sz val="10"/>
        <rFont val="Times New Roman"/>
        <charset val="134"/>
      </rPr>
      <t>9</t>
    </r>
    <r>
      <rPr>
        <sz val="10"/>
        <rFont val="宋体"/>
        <charset val="134"/>
      </rPr>
      <t>组</t>
    </r>
  </si>
  <si>
    <r>
      <rPr>
        <sz val="10"/>
        <rFont val="宋体"/>
        <charset val="134"/>
      </rPr>
      <t>草场镇晃桥村</t>
    </r>
    <r>
      <rPr>
        <sz val="10"/>
        <rFont val="Times New Roman"/>
        <charset val="134"/>
      </rPr>
      <t>2</t>
    </r>
    <r>
      <rPr>
        <sz val="10"/>
        <rFont val="宋体"/>
        <charset val="134"/>
      </rPr>
      <t>组产业道路硬化项目</t>
    </r>
  </si>
  <si>
    <r>
      <rPr>
        <sz val="10"/>
        <rFont val="宋体"/>
        <charset val="134"/>
      </rPr>
      <t>晃桥村</t>
    </r>
    <r>
      <rPr>
        <sz val="10"/>
        <rFont val="Times New Roman"/>
        <charset val="134"/>
      </rPr>
      <t>2</t>
    </r>
    <r>
      <rPr>
        <sz val="10"/>
        <rFont val="宋体"/>
        <charset val="134"/>
      </rPr>
      <t>组</t>
    </r>
  </si>
  <si>
    <r>
      <rPr>
        <sz val="10"/>
        <rFont val="宋体"/>
        <charset val="134"/>
      </rPr>
      <t>硬化道路长</t>
    </r>
    <r>
      <rPr>
        <sz val="10"/>
        <rFont val="Times New Roman"/>
        <charset val="134"/>
      </rPr>
      <t>1.25</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</si>
  <si>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草场镇晃桥村</t>
    </r>
    <r>
      <rPr>
        <sz val="10"/>
        <rFont val="Times New Roman"/>
        <charset val="134"/>
      </rPr>
      <t>9</t>
    </r>
    <r>
      <rPr>
        <sz val="10"/>
        <rFont val="宋体"/>
        <charset val="134"/>
      </rPr>
      <t>组产业道路硬化项目</t>
    </r>
  </si>
  <si>
    <r>
      <rPr>
        <sz val="10"/>
        <rFont val="宋体"/>
        <charset val="134"/>
      </rPr>
      <t>晃桥村</t>
    </r>
    <r>
      <rPr>
        <sz val="10"/>
        <rFont val="Times New Roman"/>
        <charset val="134"/>
      </rPr>
      <t>9</t>
    </r>
    <r>
      <rPr>
        <sz val="10"/>
        <rFont val="宋体"/>
        <charset val="134"/>
      </rPr>
      <t>组</t>
    </r>
  </si>
  <si>
    <r>
      <rPr>
        <sz val="10"/>
        <rFont val="宋体"/>
        <charset val="134"/>
      </rPr>
      <t>晃桥</t>
    </r>
    <r>
      <rPr>
        <sz val="10"/>
        <rFont val="Times New Roman"/>
        <charset val="134"/>
      </rPr>
      <t>9</t>
    </r>
    <r>
      <rPr>
        <sz val="10"/>
        <rFont val="宋体"/>
        <charset val="134"/>
      </rPr>
      <t>组</t>
    </r>
    <r>
      <rPr>
        <sz val="10"/>
        <rFont val="Times New Roman"/>
        <charset val="134"/>
      </rPr>
      <t>1.3</t>
    </r>
    <r>
      <rPr>
        <sz val="10"/>
        <rFont val="宋体"/>
        <charset val="134"/>
      </rPr>
      <t>公里，建设路宽</t>
    </r>
    <r>
      <rPr>
        <sz val="10"/>
        <rFont val="Times New Roman"/>
        <charset val="134"/>
      </rPr>
      <t>3.5</t>
    </r>
    <r>
      <rPr>
        <sz val="10"/>
        <rFont val="宋体"/>
        <charset val="134"/>
      </rPr>
      <t>米，厚</t>
    </r>
    <r>
      <rPr>
        <sz val="10"/>
        <rFont val="Times New Roman"/>
        <charset val="134"/>
      </rPr>
      <t>0.2</t>
    </r>
    <r>
      <rPr>
        <sz val="10"/>
        <rFont val="宋体"/>
        <charset val="134"/>
      </rPr>
      <t>米产业道路，配套边沟、挡墙、涵管、交通标识等设施。</t>
    </r>
  </si>
  <si>
    <r>
      <rPr>
        <sz val="10"/>
        <rFont val="宋体"/>
        <charset val="134"/>
      </rPr>
      <t>晃桥村</t>
    </r>
    <r>
      <rPr>
        <sz val="10"/>
        <rFont val="Times New Roman"/>
        <charset val="134"/>
      </rPr>
      <t>1</t>
    </r>
    <r>
      <rPr>
        <sz val="10"/>
        <rFont val="宋体"/>
        <charset val="134"/>
      </rPr>
      <t>组、</t>
    </r>
    <r>
      <rPr>
        <sz val="10"/>
        <rFont val="Times New Roman"/>
        <charset val="134"/>
      </rPr>
      <t>9</t>
    </r>
    <r>
      <rPr>
        <sz val="10"/>
        <rFont val="宋体"/>
        <charset val="134"/>
      </rPr>
      <t>组、</t>
    </r>
    <r>
      <rPr>
        <sz val="10"/>
        <rFont val="Times New Roman"/>
        <charset val="134"/>
      </rPr>
      <t>10</t>
    </r>
    <r>
      <rPr>
        <sz val="10"/>
        <rFont val="宋体"/>
        <charset val="134"/>
      </rPr>
      <t>组产业道路硬化项目</t>
    </r>
  </si>
  <si>
    <r>
      <rPr>
        <sz val="10"/>
        <rFont val="宋体"/>
        <charset val="134"/>
      </rPr>
      <t>晃桥村</t>
    </r>
    <r>
      <rPr>
        <sz val="10"/>
        <rFont val="Times New Roman"/>
        <charset val="134"/>
      </rPr>
      <t>1</t>
    </r>
    <r>
      <rPr>
        <sz val="10"/>
        <rFont val="宋体"/>
        <charset val="134"/>
      </rPr>
      <t>组、</t>
    </r>
    <r>
      <rPr>
        <sz val="10"/>
        <rFont val="Times New Roman"/>
        <charset val="134"/>
      </rPr>
      <t>9</t>
    </r>
    <r>
      <rPr>
        <sz val="10"/>
        <rFont val="宋体"/>
        <charset val="134"/>
      </rPr>
      <t>组、</t>
    </r>
    <r>
      <rPr>
        <sz val="10"/>
        <rFont val="Times New Roman"/>
        <charset val="134"/>
      </rPr>
      <t>10</t>
    </r>
    <r>
      <rPr>
        <sz val="10"/>
        <rFont val="宋体"/>
        <charset val="134"/>
      </rPr>
      <t>组</t>
    </r>
  </si>
  <si>
    <r>
      <rPr>
        <sz val="10"/>
        <rFont val="Times New Roman"/>
        <charset val="134"/>
      </rPr>
      <t>1.3</t>
    </r>
    <r>
      <rPr>
        <sz val="10"/>
        <rFont val="宋体"/>
        <charset val="134"/>
      </rPr>
      <t>公里，建设路宽</t>
    </r>
    <r>
      <rPr>
        <sz val="10"/>
        <rFont val="Times New Roman"/>
        <charset val="134"/>
      </rPr>
      <t>3.5</t>
    </r>
    <r>
      <rPr>
        <sz val="10"/>
        <rFont val="宋体"/>
        <charset val="134"/>
      </rPr>
      <t>米，厚</t>
    </r>
    <r>
      <rPr>
        <sz val="10"/>
        <rFont val="Times New Roman"/>
        <charset val="134"/>
      </rPr>
      <t>0.2</t>
    </r>
    <r>
      <rPr>
        <sz val="10"/>
        <rFont val="宋体"/>
        <charset val="134"/>
      </rPr>
      <t>米产业道路，配套边沟、挡墙、涵管、交通标识、护栏等设施。</t>
    </r>
  </si>
  <si>
    <t>草场镇克朗村两岔河水库配套沟渠整治工程</t>
  </si>
  <si>
    <t>草场镇克朗村</t>
  </si>
  <si>
    <r>
      <rPr>
        <sz val="10"/>
        <rFont val="宋体"/>
        <charset val="134"/>
      </rPr>
      <t>草场镇克朗村两岔河水库配套沟渠有</t>
    </r>
    <r>
      <rPr>
        <sz val="10"/>
        <rFont val="Times New Roman"/>
        <charset val="134"/>
      </rPr>
      <t>4</t>
    </r>
    <r>
      <rPr>
        <sz val="10"/>
        <rFont val="宋体"/>
        <charset val="134"/>
      </rPr>
      <t>条，老屋基沟渠（引水入库沟渠）长</t>
    </r>
    <r>
      <rPr>
        <sz val="10"/>
        <rFont val="Times New Roman"/>
        <charset val="134"/>
      </rPr>
      <t>1.8</t>
    </r>
    <r>
      <rPr>
        <sz val="10"/>
        <rFont val="宋体"/>
        <charset val="134"/>
      </rPr>
      <t>公里规格</t>
    </r>
    <r>
      <rPr>
        <sz val="10"/>
        <rFont val="Times New Roman"/>
        <charset val="134"/>
      </rPr>
      <t>0.5*0.5m</t>
    </r>
    <r>
      <rPr>
        <sz val="10"/>
        <rFont val="宋体"/>
        <charset val="134"/>
      </rPr>
      <t>，北干渠（灌溉沟渠）</t>
    </r>
    <r>
      <rPr>
        <sz val="10"/>
        <rFont val="Times New Roman"/>
        <charset val="134"/>
      </rPr>
      <t>11</t>
    </r>
    <r>
      <rPr>
        <sz val="10"/>
        <rFont val="宋体"/>
        <charset val="134"/>
      </rPr>
      <t>公里规格</t>
    </r>
    <r>
      <rPr>
        <sz val="10"/>
        <rFont val="Times New Roman"/>
        <charset val="134"/>
      </rPr>
      <t>1.2*1m</t>
    </r>
    <r>
      <rPr>
        <sz val="10"/>
        <rFont val="宋体"/>
        <charset val="134"/>
      </rPr>
      <t>，拉光坝灌溉沟渠长</t>
    </r>
    <r>
      <rPr>
        <sz val="10"/>
        <rFont val="Times New Roman"/>
        <charset val="134"/>
      </rPr>
      <t>5</t>
    </r>
    <r>
      <rPr>
        <sz val="10"/>
        <rFont val="宋体"/>
        <charset val="134"/>
      </rPr>
      <t>公里规格</t>
    </r>
    <r>
      <rPr>
        <sz val="10"/>
        <rFont val="Times New Roman"/>
        <charset val="134"/>
      </rPr>
      <t>0.6*0.7m</t>
    </r>
    <r>
      <rPr>
        <sz val="10"/>
        <rFont val="宋体"/>
        <charset val="134"/>
      </rPr>
      <t>，三河店灌溉沟渠长</t>
    </r>
    <r>
      <rPr>
        <sz val="10"/>
        <rFont val="Times New Roman"/>
        <charset val="134"/>
      </rPr>
      <t>5.1</t>
    </r>
    <r>
      <rPr>
        <sz val="10"/>
        <rFont val="宋体"/>
        <charset val="134"/>
      </rPr>
      <t>公里规格</t>
    </r>
    <r>
      <rPr>
        <sz val="10"/>
        <rFont val="Times New Roman"/>
        <charset val="134"/>
      </rPr>
      <t>0.6*1m</t>
    </r>
    <r>
      <rPr>
        <sz val="10"/>
        <rFont val="宋体"/>
        <charset val="134"/>
      </rPr>
      <t>防渗整治。</t>
    </r>
  </si>
  <si>
    <r>
      <rPr>
        <sz val="10"/>
        <rFont val="宋体"/>
        <charset val="134"/>
      </rPr>
      <t>草场镇克朗村</t>
    </r>
    <r>
      <rPr>
        <sz val="10"/>
        <rFont val="Times New Roman"/>
        <charset val="134"/>
      </rPr>
      <t>5</t>
    </r>
    <r>
      <rPr>
        <sz val="10"/>
        <rFont val="宋体"/>
        <charset val="134"/>
      </rPr>
      <t>组、</t>
    </r>
    <r>
      <rPr>
        <sz val="10"/>
        <rFont val="Times New Roman"/>
        <charset val="134"/>
      </rPr>
      <t>10</t>
    </r>
    <r>
      <rPr>
        <sz val="10"/>
        <rFont val="宋体"/>
        <charset val="134"/>
      </rPr>
      <t>组产业道路硬化</t>
    </r>
  </si>
  <si>
    <r>
      <rPr>
        <sz val="10"/>
        <rFont val="宋体"/>
        <charset val="134"/>
      </rPr>
      <t>克朗村</t>
    </r>
    <r>
      <rPr>
        <sz val="10"/>
        <rFont val="Times New Roman"/>
        <charset val="134"/>
      </rPr>
      <t>5</t>
    </r>
    <r>
      <rPr>
        <sz val="10"/>
        <rFont val="宋体"/>
        <charset val="134"/>
      </rPr>
      <t>、</t>
    </r>
    <r>
      <rPr>
        <sz val="10"/>
        <rFont val="Times New Roman"/>
        <charset val="134"/>
      </rPr>
      <t>10</t>
    </r>
    <r>
      <rPr>
        <sz val="10"/>
        <rFont val="宋体"/>
        <charset val="134"/>
      </rPr>
      <t>组</t>
    </r>
  </si>
  <si>
    <r>
      <rPr>
        <sz val="10"/>
        <rFont val="宋体"/>
        <charset val="134"/>
      </rPr>
      <t>硬化道路长</t>
    </r>
    <r>
      <rPr>
        <sz val="10"/>
        <rFont val="Times New Roman"/>
        <charset val="134"/>
      </rPr>
      <t>1.65</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</si>
  <si>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t>白坡彝族乡油房村高山蔬菜产业发展项目</t>
  </si>
  <si>
    <t>白坡彝族乡油房村</t>
  </si>
  <si>
    <r>
      <rPr>
        <sz val="10"/>
        <rFont val="Times New Roman"/>
        <charset val="134"/>
      </rPr>
      <t>1.</t>
    </r>
    <r>
      <rPr>
        <sz val="10"/>
        <rFont val="宋体"/>
        <charset val="134"/>
      </rPr>
      <t>拟补助建设</t>
    </r>
    <r>
      <rPr>
        <sz val="10"/>
        <rFont val="Times New Roman"/>
        <charset val="134"/>
      </rPr>
      <t>100</t>
    </r>
    <r>
      <rPr>
        <sz val="10"/>
        <rFont val="宋体"/>
        <charset val="134"/>
      </rPr>
      <t>亩蔬菜保温设施、物理防病虫装置；</t>
    </r>
    <r>
      <rPr>
        <sz val="10"/>
        <rFont val="Times New Roman"/>
        <charset val="134"/>
      </rPr>
      <t>2.</t>
    </r>
    <r>
      <rPr>
        <sz val="10"/>
        <rFont val="宋体"/>
        <charset val="134"/>
      </rPr>
      <t>配套蔬菜产业灌溉设施蓄水池及管网；</t>
    </r>
    <r>
      <rPr>
        <sz val="10"/>
        <rFont val="Times New Roman"/>
        <charset val="134"/>
      </rPr>
      <t>3.</t>
    </r>
    <r>
      <rPr>
        <sz val="10"/>
        <rFont val="宋体"/>
        <charset val="134"/>
      </rPr>
      <t>盘活闲置农产品交易市场。</t>
    </r>
  </si>
  <si>
    <t>项目建成后，改善人居环境，促乡村振兴产业发展，盘活闲置资产，壮大村集体经济增收致富，村民再扩大种植，步入良性循环。</t>
  </si>
  <si>
    <t>米易县白坡彝族乡南坝村籽油树至榨油库段产业道路硬化项目</t>
  </si>
  <si>
    <t>白坡彝族乡南坝村</t>
  </si>
  <si>
    <r>
      <rPr>
        <sz val="10"/>
        <rFont val="宋体"/>
        <charset val="134"/>
      </rPr>
      <t>产业道路硬化</t>
    </r>
    <r>
      <rPr>
        <sz val="10"/>
        <rFont val="Times New Roman"/>
        <charset val="134"/>
      </rPr>
      <t>1.7</t>
    </r>
    <r>
      <rPr>
        <sz val="10"/>
        <rFont val="宋体"/>
        <charset val="134"/>
      </rPr>
      <t>㎞，有效路面宽</t>
    </r>
    <r>
      <rPr>
        <sz val="10"/>
        <rFont val="Times New Roman"/>
        <charset val="134"/>
      </rPr>
      <t>3.5m</t>
    </r>
    <r>
      <rPr>
        <sz val="10"/>
        <rFont val="宋体"/>
        <charset val="134"/>
      </rPr>
      <t>，厚</t>
    </r>
    <r>
      <rPr>
        <sz val="10"/>
        <rFont val="Times New Roman"/>
        <charset val="134"/>
      </rPr>
      <t>0.2m</t>
    </r>
    <r>
      <rPr>
        <sz val="10"/>
        <rFont val="宋体"/>
        <charset val="134"/>
      </rPr>
      <t>，设背沟及错车道，配套安全设施及标识牌。</t>
    </r>
  </si>
  <si>
    <t>项目建成后，改善人居环境，促乡村振兴产业发展，增收致富，村民再扩大种植，步入良性循环。</t>
  </si>
  <si>
    <t>米易县白坡彝族乡南坝村麻沟湾至张家老房子段产业道路硬化项目</t>
  </si>
  <si>
    <r>
      <rPr>
        <sz val="10"/>
        <rFont val="宋体"/>
        <charset val="134"/>
      </rPr>
      <t>产业道路硬化</t>
    </r>
    <r>
      <rPr>
        <sz val="10"/>
        <rFont val="Times New Roman"/>
        <charset val="134"/>
      </rPr>
      <t>0.8</t>
    </r>
    <r>
      <rPr>
        <sz val="10"/>
        <rFont val="宋体"/>
        <charset val="134"/>
      </rPr>
      <t>㎞，有效路面宽</t>
    </r>
    <r>
      <rPr>
        <sz val="10"/>
        <rFont val="Times New Roman"/>
        <charset val="134"/>
      </rPr>
      <t>3.5m</t>
    </r>
    <r>
      <rPr>
        <sz val="10"/>
        <rFont val="宋体"/>
        <charset val="134"/>
      </rPr>
      <t>，厚</t>
    </r>
    <r>
      <rPr>
        <sz val="10"/>
        <rFont val="Times New Roman"/>
        <charset val="134"/>
      </rPr>
      <t>0.2m</t>
    </r>
    <r>
      <rPr>
        <sz val="10"/>
        <rFont val="宋体"/>
        <charset val="134"/>
      </rPr>
      <t>，设背沟及错车道，配套安全设施及标识牌。</t>
    </r>
  </si>
  <si>
    <r>
      <rPr>
        <sz val="10"/>
        <rFont val="宋体"/>
        <charset val="134"/>
      </rPr>
      <t>米易县白坡彝族乡核桃坪村</t>
    </r>
    <r>
      <rPr>
        <sz val="10"/>
        <rFont val="Times New Roman"/>
        <charset val="134"/>
      </rPr>
      <t>3</t>
    </r>
    <r>
      <rPr>
        <sz val="10"/>
        <rFont val="宋体"/>
        <charset val="134"/>
      </rPr>
      <t>社产业路硬化项目</t>
    </r>
  </si>
  <si>
    <r>
      <rPr>
        <sz val="10"/>
        <rFont val="宋体"/>
        <charset val="134"/>
      </rPr>
      <t>白坡彝族乡核桃坪</t>
    </r>
    <r>
      <rPr>
        <sz val="10"/>
        <rFont val="Times New Roman"/>
        <charset val="134"/>
      </rPr>
      <t>3</t>
    </r>
    <r>
      <rPr>
        <sz val="10"/>
        <rFont val="宋体"/>
        <charset val="134"/>
      </rPr>
      <t>社</t>
    </r>
  </si>
  <si>
    <r>
      <rPr>
        <sz val="10"/>
        <rFont val="宋体"/>
        <charset val="134"/>
      </rPr>
      <t>产业道路硬化</t>
    </r>
    <r>
      <rPr>
        <sz val="10"/>
        <rFont val="Times New Roman"/>
        <charset val="134"/>
      </rPr>
      <t>2km</t>
    </r>
    <r>
      <rPr>
        <sz val="10"/>
        <rFont val="宋体"/>
        <charset val="134"/>
      </rPr>
      <t>，有效路面宽</t>
    </r>
    <r>
      <rPr>
        <sz val="10"/>
        <rFont val="Times New Roman"/>
        <charset val="134"/>
      </rPr>
      <t>3.5m</t>
    </r>
    <r>
      <rPr>
        <sz val="10"/>
        <rFont val="宋体"/>
        <charset val="134"/>
      </rPr>
      <t>，厚</t>
    </r>
    <r>
      <rPr>
        <sz val="10"/>
        <rFont val="Times New Roman"/>
        <charset val="134"/>
      </rPr>
      <t>0.2m</t>
    </r>
    <r>
      <rPr>
        <sz val="10"/>
        <rFont val="宋体"/>
        <charset val="134"/>
      </rPr>
      <t>，设背沟及错车道，配套安全设施及标识牌。</t>
    </r>
  </si>
  <si>
    <r>
      <rPr>
        <sz val="10"/>
        <rFont val="宋体"/>
        <charset val="134"/>
      </rPr>
      <t>米易县白坡彝族乡油房村</t>
    </r>
    <r>
      <rPr>
        <sz val="10"/>
        <rFont val="Times New Roman"/>
        <charset val="134"/>
      </rPr>
      <t>5</t>
    </r>
    <r>
      <rPr>
        <sz val="10"/>
        <rFont val="宋体"/>
        <charset val="134"/>
      </rPr>
      <t>社生产用水项目</t>
    </r>
  </si>
  <si>
    <r>
      <rPr>
        <sz val="10"/>
        <rFont val="宋体"/>
        <charset val="134"/>
      </rPr>
      <t>白坡彝族乡油房村</t>
    </r>
    <r>
      <rPr>
        <sz val="10"/>
        <rFont val="Times New Roman"/>
        <charset val="134"/>
      </rPr>
      <t>5</t>
    </r>
    <r>
      <rPr>
        <sz val="10"/>
        <rFont val="宋体"/>
        <charset val="134"/>
      </rPr>
      <t>队</t>
    </r>
  </si>
  <si>
    <r>
      <rPr>
        <sz val="10"/>
        <rFont val="宋体"/>
        <charset val="134"/>
      </rPr>
      <t>项目涉及安装管道</t>
    </r>
    <r>
      <rPr>
        <sz val="10"/>
        <rFont val="Times New Roman"/>
        <charset val="134"/>
      </rPr>
      <t>DN60</t>
    </r>
    <r>
      <rPr>
        <sz val="10"/>
        <rFont val="宋体"/>
        <charset val="134"/>
      </rPr>
      <t>管</t>
    </r>
    <r>
      <rPr>
        <sz val="10"/>
        <rFont val="Times New Roman"/>
        <charset val="134"/>
      </rPr>
      <t>2000</t>
    </r>
    <r>
      <rPr>
        <sz val="10"/>
        <rFont val="宋体"/>
        <charset val="134"/>
      </rPr>
      <t>米、修建沟渠</t>
    </r>
    <r>
      <rPr>
        <sz val="10"/>
        <rFont val="Times New Roman"/>
        <charset val="134"/>
      </rPr>
      <t>1.35km</t>
    </r>
    <r>
      <rPr>
        <sz val="10"/>
        <rFont val="宋体"/>
        <charset val="134"/>
      </rPr>
      <t>、断面</t>
    </r>
    <r>
      <rPr>
        <sz val="10"/>
        <rFont val="Times New Roman"/>
        <charset val="134"/>
      </rPr>
      <t>40*30cm</t>
    </r>
    <r>
      <rPr>
        <sz val="10"/>
        <rFont val="宋体"/>
        <charset val="134"/>
      </rPr>
      <t>。</t>
    </r>
  </si>
  <si>
    <r>
      <rPr>
        <sz val="10"/>
        <rFont val="宋体"/>
        <charset val="134"/>
      </rPr>
      <t>米易县白坡彝族乡若水村</t>
    </r>
    <r>
      <rPr>
        <sz val="10"/>
        <rFont val="Times New Roman"/>
        <charset val="134"/>
      </rPr>
      <t>7</t>
    </r>
    <r>
      <rPr>
        <sz val="10"/>
        <rFont val="宋体"/>
        <charset val="134"/>
      </rPr>
      <t>社村公所至桐子林社产业道路硬化项目</t>
    </r>
  </si>
  <si>
    <r>
      <rPr>
        <sz val="10"/>
        <rFont val="宋体"/>
        <charset val="134"/>
      </rPr>
      <t>白坡彝族乡若水村</t>
    </r>
    <r>
      <rPr>
        <sz val="10"/>
        <rFont val="Times New Roman"/>
        <charset val="134"/>
      </rPr>
      <t>7</t>
    </r>
    <r>
      <rPr>
        <sz val="10"/>
        <rFont val="宋体"/>
        <charset val="134"/>
      </rPr>
      <t>社</t>
    </r>
  </si>
  <si>
    <r>
      <rPr>
        <sz val="10"/>
        <rFont val="宋体"/>
        <charset val="134"/>
      </rPr>
      <t>产业道路硬化</t>
    </r>
    <r>
      <rPr>
        <sz val="10"/>
        <rFont val="Times New Roman"/>
        <charset val="134"/>
      </rPr>
      <t>2.1</t>
    </r>
    <r>
      <rPr>
        <sz val="10"/>
        <rFont val="宋体"/>
        <charset val="134"/>
      </rPr>
      <t>㎞，有效路面宽</t>
    </r>
    <r>
      <rPr>
        <sz val="10"/>
        <rFont val="Times New Roman"/>
        <charset val="134"/>
      </rPr>
      <t>3.5m</t>
    </r>
    <r>
      <rPr>
        <sz val="10"/>
        <rFont val="宋体"/>
        <charset val="134"/>
      </rPr>
      <t>，厚</t>
    </r>
    <r>
      <rPr>
        <sz val="10"/>
        <rFont val="Times New Roman"/>
        <charset val="134"/>
      </rPr>
      <t>0.3m</t>
    </r>
    <r>
      <rPr>
        <sz val="10"/>
        <rFont val="宋体"/>
        <charset val="134"/>
      </rPr>
      <t>，设背沟及错车道，配套安全设施及标识牌。</t>
    </r>
  </si>
  <si>
    <r>
      <rPr>
        <sz val="10"/>
        <rFont val="宋体"/>
        <charset val="134"/>
      </rPr>
      <t>米易县白坡彝族乡核桃坪村</t>
    </r>
    <r>
      <rPr>
        <sz val="10"/>
        <rFont val="Times New Roman"/>
        <charset val="134"/>
      </rPr>
      <t>5</t>
    </r>
    <r>
      <rPr>
        <sz val="10"/>
        <rFont val="宋体"/>
        <charset val="134"/>
      </rPr>
      <t>社芒果产业道路硬化项目</t>
    </r>
  </si>
  <si>
    <r>
      <rPr>
        <sz val="10"/>
        <rFont val="宋体"/>
        <charset val="134"/>
      </rPr>
      <t>白坡彝族乡核桃坪</t>
    </r>
    <r>
      <rPr>
        <sz val="10"/>
        <rFont val="Times New Roman"/>
        <charset val="134"/>
      </rPr>
      <t>5</t>
    </r>
    <r>
      <rPr>
        <sz val="10"/>
        <rFont val="宋体"/>
        <charset val="134"/>
      </rPr>
      <t>社</t>
    </r>
  </si>
  <si>
    <r>
      <rPr>
        <sz val="10"/>
        <rFont val="宋体"/>
        <charset val="134"/>
      </rPr>
      <t>产业道路硬化</t>
    </r>
    <r>
      <rPr>
        <sz val="10"/>
        <rFont val="Times New Roman"/>
        <charset val="134"/>
      </rPr>
      <t>1.8km</t>
    </r>
    <r>
      <rPr>
        <sz val="10"/>
        <rFont val="宋体"/>
        <charset val="134"/>
      </rPr>
      <t>，有效路面宽</t>
    </r>
    <r>
      <rPr>
        <sz val="10"/>
        <rFont val="Times New Roman"/>
        <charset val="134"/>
      </rPr>
      <t>3.5m</t>
    </r>
    <r>
      <rPr>
        <sz val="10"/>
        <rFont val="宋体"/>
        <charset val="134"/>
      </rPr>
      <t>，厚</t>
    </r>
    <r>
      <rPr>
        <sz val="10"/>
        <rFont val="Times New Roman"/>
        <charset val="134"/>
      </rPr>
      <t>0.2m</t>
    </r>
    <r>
      <rPr>
        <sz val="10"/>
        <rFont val="宋体"/>
        <charset val="134"/>
      </rPr>
      <t>，设背沟及错车道，配套安全设施及标识牌。</t>
    </r>
  </si>
  <si>
    <r>
      <rPr>
        <sz val="10"/>
        <rFont val="宋体"/>
        <charset val="134"/>
      </rPr>
      <t>米易县油房村</t>
    </r>
    <r>
      <rPr>
        <sz val="10"/>
        <rFont val="Times New Roman"/>
        <charset val="134"/>
      </rPr>
      <t>4</t>
    </r>
    <r>
      <rPr>
        <sz val="10"/>
        <rFont val="宋体"/>
        <charset val="134"/>
      </rPr>
      <t>组（南七路瓦店子至张家沟）产业道路硬化项目</t>
    </r>
  </si>
  <si>
    <r>
      <rPr>
        <sz val="10"/>
        <rFont val="宋体"/>
        <charset val="134"/>
      </rPr>
      <t>白坡彝族乡油房村</t>
    </r>
    <r>
      <rPr>
        <sz val="10"/>
        <rFont val="Times New Roman"/>
        <charset val="134"/>
      </rPr>
      <t>4</t>
    </r>
    <r>
      <rPr>
        <sz val="10"/>
        <rFont val="宋体"/>
        <charset val="134"/>
      </rPr>
      <t>队</t>
    </r>
  </si>
  <si>
    <r>
      <rPr>
        <sz val="10"/>
        <rFont val="宋体"/>
        <charset val="134"/>
      </rPr>
      <t>产业道路硬化</t>
    </r>
    <r>
      <rPr>
        <sz val="10"/>
        <rFont val="Times New Roman"/>
        <charset val="134"/>
      </rPr>
      <t>1.6</t>
    </r>
    <r>
      <rPr>
        <sz val="10"/>
        <rFont val="宋体"/>
        <charset val="134"/>
      </rPr>
      <t>㎞，有效路面宽</t>
    </r>
    <r>
      <rPr>
        <sz val="10"/>
        <rFont val="Times New Roman"/>
        <charset val="134"/>
      </rPr>
      <t>3.5m</t>
    </r>
    <r>
      <rPr>
        <sz val="10"/>
        <rFont val="宋体"/>
        <charset val="134"/>
      </rPr>
      <t>，厚</t>
    </r>
    <r>
      <rPr>
        <sz val="10"/>
        <rFont val="Times New Roman"/>
        <charset val="134"/>
      </rPr>
      <t>0.2m</t>
    </r>
    <r>
      <rPr>
        <sz val="10"/>
        <rFont val="宋体"/>
        <charset val="134"/>
      </rPr>
      <t>，设背沟及错车道，配套安全设施及标识牌。</t>
    </r>
  </si>
  <si>
    <r>
      <rPr>
        <sz val="10"/>
        <rFont val="宋体"/>
        <charset val="134"/>
      </rPr>
      <t>米易县白坡彝族乡若水村</t>
    </r>
    <r>
      <rPr>
        <sz val="10"/>
        <rFont val="Times New Roman"/>
        <charset val="134"/>
      </rPr>
      <t>1</t>
    </r>
    <r>
      <rPr>
        <sz val="10"/>
        <rFont val="宋体"/>
        <charset val="134"/>
      </rPr>
      <t>社大庆沟产业道路硬化项目</t>
    </r>
  </si>
  <si>
    <r>
      <rPr>
        <sz val="10"/>
        <rFont val="宋体"/>
        <charset val="134"/>
      </rPr>
      <t>白坡彝族乡若水村</t>
    </r>
    <r>
      <rPr>
        <sz val="10"/>
        <rFont val="Times New Roman"/>
        <charset val="134"/>
      </rPr>
      <t>1</t>
    </r>
    <r>
      <rPr>
        <sz val="10"/>
        <rFont val="宋体"/>
        <charset val="134"/>
      </rPr>
      <t>社</t>
    </r>
  </si>
  <si>
    <r>
      <rPr>
        <sz val="10"/>
        <rFont val="宋体"/>
        <charset val="134"/>
      </rPr>
      <t>产业道路硬化</t>
    </r>
    <r>
      <rPr>
        <sz val="10"/>
        <rFont val="Times New Roman"/>
        <charset val="134"/>
      </rPr>
      <t>3.0</t>
    </r>
    <r>
      <rPr>
        <sz val="10"/>
        <rFont val="宋体"/>
        <charset val="134"/>
      </rPr>
      <t>㎞，有效路面宽</t>
    </r>
    <r>
      <rPr>
        <sz val="10"/>
        <rFont val="Times New Roman"/>
        <charset val="134"/>
      </rPr>
      <t>3.5m</t>
    </r>
    <r>
      <rPr>
        <sz val="10"/>
        <rFont val="宋体"/>
        <charset val="134"/>
      </rPr>
      <t>，厚</t>
    </r>
    <r>
      <rPr>
        <sz val="10"/>
        <rFont val="Times New Roman"/>
        <charset val="134"/>
      </rPr>
      <t>0.2m</t>
    </r>
    <r>
      <rPr>
        <sz val="10"/>
        <rFont val="宋体"/>
        <charset val="134"/>
      </rPr>
      <t>，设背沟及错车道，配套安全设施及标识牌。</t>
    </r>
  </si>
  <si>
    <t>得石村三社二滩梁子至保管室道路硬化项目</t>
  </si>
  <si>
    <r>
      <rPr>
        <sz val="10"/>
        <rFont val="宋体"/>
        <charset val="134"/>
      </rPr>
      <t>得石村</t>
    </r>
    <r>
      <rPr>
        <sz val="10"/>
        <rFont val="Times New Roman"/>
        <charset val="134"/>
      </rPr>
      <t>3</t>
    </r>
    <r>
      <rPr>
        <sz val="10"/>
        <rFont val="宋体"/>
        <charset val="134"/>
      </rPr>
      <t>社</t>
    </r>
  </si>
  <si>
    <r>
      <rPr>
        <sz val="10"/>
        <rFont val="宋体"/>
        <charset val="134"/>
      </rPr>
      <t>硬化得石村三社二滩梁子至保管室道路</t>
    </r>
    <r>
      <rPr>
        <sz val="10"/>
        <rFont val="Times New Roman"/>
        <charset val="134"/>
      </rPr>
      <t>4.5</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</si>
  <si>
    <t>改善道路出行条件，完善基础设施，减少出行及运输成本，促进产业发展。</t>
  </si>
  <si>
    <t>得石村三组康家坪子至银厂沟道路硬化项目</t>
  </si>
  <si>
    <r>
      <rPr>
        <sz val="10"/>
        <rFont val="宋体"/>
        <charset val="134"/>
      </rPr>
      <t>硬化得石村康家坪子至银厂沟道路</t>
    </r>
    <r>
      <rPr>
        <sz val="10"/>
        <rFont val="Times New Roman"/>
        <charset val="134"/>
      </rPr>
      <t>3.5</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</si>
  <si>
    <t>得石村湾滩社后山产业道路硬化项目</t>
  </si>
  <si>
    <r>
      <rPr>
        <sz val="10"/>
        <rFont val="宋体"/>
        <charset val="134"/>
      </rPr>
      <t>硬化得石村三滩社后山芒果产业道路</t>
    </r>
    <r>
      <rPr>
        <sz val="10"/>
        <rFont val="Times New Roman"/>
        <charset val="134"/>
      </rPr>
      <t>1.7</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</si>
  <si>
    <t>得石村魏家梁子至二岩产业道路项目</t>
  </si>
  <si>
    <r>
      <rPr>
        <sz val="10"/>
        <rFont val="宋体"/>
        <charset val="134"/>
      </rPr>
      <t>得石村</t>
    </r>
    <r>
      <rPr>
        <sz val="10"/>
        <rFont val="Times New Roman"/>
        <charset val="134"/>
      </rPr>
      <t>1</t>
    </r>
    <r>
      <rPr>
        <sz val="10"/>
        <rFont val="宋体"/>
        <charset val="134"/>
      </rPr>
      <t>社</t>
    </r>
  </si>
  <si>
    <r>
      <rPr>
        <sz val="10"/>
        <rFont val="宋体"/>
        <charset val="134"/>
      </rPr>
      <t>新建产业道路</t>
    </r>
    <r>
      <rPr>
        <sz val="10"/>
        <rFont val="Times New Roman"/>
        <charset val="134"/>
      </rPr>
      <t>3</t>
    </r>
    <r>
      <rPr>
        <sz val="10"/>
        <rFont val="宋体"/>
        <charset val="134"/>
      </rPr>
      <t>公里，并设置必要的道路安全防护、排水沟、挡墙等设施。</t>
    </r>
  </si>
  <si>
    <t>得石镇垫高造地时光田园综合体项目</t>
  </si>
  <si>
    <r>
      <rPr>
        <sz val="10"/>
        <rFont val="宋体"/>
        <charset val="134"/>
      </rPr>
      <t>得石村</t>
    </r>
    <r>
      <rPr>
        <sz val="10"/>
        <rFont val="Times New Roman"/>
        <charset val="134"/>
      </rPr>
      <t>2</t>
    </r>
    <r>
      <rPr>
        <sz val="10"/>
        <rFont val="宋体"/>
        <charset val="134"/>
      </rPr>
      <t>社</t>
    </r>
  </si>
  <si>
    <r>
      <rPr>
        <sz val="10"/>
        <rFont val="宋体"/>
        <charset val="134"/>
      </rPr>
      <t>整理</t>
    </r>
    <r>
      <rPr>
        <sz val="10"/>
        <rFont val="Times New Roman"/>
        <charset val="134"/>
      </rPr>
      <t>100</t>
    </r>
    <r>
      <rPr>
        <sz val="10"/>
        <rFont val="宋体"/>
        <charset val="134"/>
      </rPr>
      <t>亩垫高造地，打造规模化的生态花海种植田园。科学分区种植区域，配套</t>
    </r>
    <r>
      <rPr>
        <sz val="10"/>
        <rFont val="Times New Roman"/>
        <charset val="134"/>
      </rPr>
      <t>1.2</t>
    </r>
    <r>
      <rPr>
        <sz val="10"/>
        <rFont val="宋体"/>
        <charset val="134"/>
      </rPr>
      <t>米宽碎石步道。</t>
    </r>
  </si>
  <si>
    <t>亩</t>
  </si>
  <si>
    <t>通过门票收入、花卉售卖、土地承包等多元经营模式拓宽增收渠道，花海引流有效带动周边集镇餐饮、零售、住宿等产业发展。</t>
  </si>
  <si>
    <r>
      <rPr>
        <sz val="10"/>
        <rFont val="宋体"/>
        <charset val="134"/>
      </rPr>
      <t>黑谷田村</t>
    </r>
    <r>
      <rPr>
        <sz val="10"/>
        <rFont val="Times New Roman"/>
        <charset val="134"/>
      </rPr>
      <t>5</t>
    </r>
    <r>
      <rPr>
        <sz val="10"/>
        <rFont val="宋体"/>
        <charset val="134"/>
      </rPr>
      <t>组王赶场至山背后生产用水沟渠修复项目</t>
    </r>
  </si>
  <si>
    <r>
      <rPr>
        <sz val="10"/>
        <rFont val="宋体"/>
        <charset val="134"/>
      </rPr>
      <t>黑谷田村</t>
    </r>
    <r>
      <rPr>
        <sz val="10"/>
        <rFont val="Times New Roman"/>
        <charset val="134"/>
      </rPr>
      <t>5</t>
    </r>
    <r>
      <rPr>
        <sz val="10"/>
        <rFont val="宋体"/>
        <charset val="134"/>
      </rPr>
      <t>组</t>
    </r>
  </si>
  <si>
    <r>
      <rPr>
        <sz val="10"/>
        <rFont val="宋体"/>
        <charset val="134"/>
      </rPr>
      <t>修复黑谷田村</t>
    </r>
    <r>
      <rPr>
        <sz val="10"/>
        <rFont val="Times New Roman"/>
        <charset val="134"/>
      </rPr>
      <t>5</t>
    </r>
    <r>
      <rPr>
        <sz val="10"/>
        <rFont val="宋体"/>
        <charset val="134"/>
      </rPr>
      <t>组山背后至王赶场产业用水沟渠</t>
    </r>
    <r>
      <rPr>
        <sz val="10"/>
        <rFont val="Times New Roman"/>
        <charset val="134"/>
      </rPr>
      <t>2.2</t>
    </r>
    <r>
      <rPr>
        <sz val="10"/>
        <rFont val="宋体"/>
        <charset val="134"/>
      </rPr>
      <t>公里，挡墙</t>
    </r>
    <r>
      <rPr>
        <sz val="10"/>
        <rFont val="Times New Roman"/>
        <charset val="134"/>
      </rPr>
      <t>180</t>
    </r>
    <r>
      <rPr>
        <sz val="10"/>
        <rFont val="宋体"/>
        <charset val="134"/>
      </rPr>
      <t>方，沟渠修补</t>
    </r>
    <r>
      <rPr>
        <sz val="10"/>
        <rFont val="Times New Roman"/>
        <charset val="134"/>
      </rPr>
      <t>1.8</t>
    </r>
    <r>
      <rPr>
        <sz val="10"/>
        <rFont val="宋体"/>
        <charset val="134"/>
      </rPr>
      <t>公里，排沙槽</t>
    </r>
    <r>
      <rPr>
        <sz val="10"/>
        <rFont val="Times New Roman"/>
        <charset val="134"/>
      </rPr>
      <t>7</t>
    </r>
    <r>
      <rPr>
        <sz val="10"/>
        <rFont val="宋体"/>
        <charset val="134"/>
      </rPr>
      <t>个。</t>
    </r>
  </si>
  <si>
    <t>改善基础设施，消除安逸隐患，保障群众生命财产安全。</t>
  </si>
  <si>
    <r>
      <rPr>
        <sz val="10"/>
        <rFont val="宋体"/>
        <charset val="134"/>
      </rPr>
      <t>黑谷田村</t>
    </r>
    <r>
      <rPr>
        <sz val="10"/>
        <rFont val="Times New Roman"/>
        <charset val="134"/>
      </rPr>
      <t>4</t>
    </r>
    <r>
      <rPr>
        <sz val="10"/>
        <rFont val="宋体"/>
        <charset val="134"/>
      </rPr>
      <t>组垭口田至老学校产业道路硬化项目</t>
    </r>
  </si>
  <si>
    <r>
      <rPr>
        <sz val="10"/>
        <rFont val="宋体"/>
        <charset val="134"/>
      </rPr>
      <t>黑谷田村</t>
    </r>
    <r>
      <rPr>
        <sz val="10"/>
        <rFont val="Times New Roman"/>
        <charset val="134"/>
      </rPr>
      <t>4</t>
    </r>
    <r>
      <rPr>
        <sz val="10"/>
        <rFont val="宋体"/>
        <charset val="134"/>
      </rPr>
      <t>组</t>
    </r>
  </si>
  <si>
    <r>
      <rPr>
        <sz val="10"/>
        <rFont val="宋体"/>
        <charset val="134"/>
      </rPr>
      <t>黑谷田村</t>
    </r>
    <r>
      <rPr>
        <sz val="10"/>
        <rFont val="Times New Roman"/>
        <charset val="134"/>
      </rPr>
      <t>4</t>
    </r>
    <r>
      <rPr>
        <sz val="10"/>
        <rFont val="宋体"/>
        <charset val="134"/>
      </rPr>
      <t>组垭口田至老学校产业道路</t>
    </r>
    <r>
      <rPr>
        <sz val="10"/>
        <rFont val="Times New Roman"/>
        <charset val="134"/>
      </rPr>
      <t>1</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t>
    </r>
  </si>
  <si>
    <t>马鹿寨村二社产业道路硬化项目</t>
  </si>
  <si>
    <r>
      <rPr>
        <sz val="10"/>
        <rFont val="宋体"/>
        <charset val="134"/>
      </rPr>
      <t>马鹿寨村</t>
    </r>
    <r>
      <rPr>
        <sz val="10"/>
        <rFont val="Times New Roman"/>
        <charset val="134"/>
      </rPr>
      <t>2</t>
    </r>
    <r>
      <rPr>
        <sz val="10"/>
        <rFont val="宋体"/>
        <charset val="134"/>
      </rPr>
      <t>社</t>
    </r>
  </si>
  <si>
    <r>
      <rPr>
        <sz val="10"/>
        <rFont val="宋体"/>
        <charset val="134"/>
      </rPr>
      <t>硬化马鹿寨村二社道路，长</t>
    </r>
    <r>
      <rPr>
        <sz val="10"/>
        <rFont val="Times New Roman"/>
        <charset val="134"/>
      </rPr>
      <t>3</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r>
      <rPr>
        <sz val="10"/>
        <rFont val="Times New Roman"/>
        <charset val="134"/>
      </rPr>
      <t xml:space="preserve">                                                                                                                                                                                                                                                                                                                                                                                                                                                                                 </t>
    </r>
  </si>
  <si>
    <t>马鹿寨村黄桷湾生产生活用水管网建设项目</t>
  </si>
  <si>
    <t>马鹿寨三社</t>
  </si>
  <si>
    <r>
      <rPr>
        <sz val="10"/>
        <rFont val="宋体"/>
        <charset val="134"/>
      </rPr>
      <t>新建</t>
    </r>
    <r>
      <rPr>
        <sz val="10"/>
        <rFont val="Times New Roman"/>
        <charset val="134"/>
      </rPr>
      <t>DN100</t>
    </r>
    <r>
      <rPr>
        <sz val="10"/>
        <rFont val="宋体"/>
        <charset val="134"/>
      </rPr>
      <t>热镀管</t>
    </r>
    <r>
      <rPr>
        <sz val="10"/>
        <rFont val="Times New Roman"/>
        <charset val="134"/>
      </rPr>
      <t>4700</t>
    </r>
    <r>
      <rPr>
        <sz val="10"/>
        <rFont val="宋体"/>
        <charset val="134"/>
      </rPr>
      <t>米；</t>
    </r>
    <r>
      <rPr>
        <sz val="10"/>
        <rFont val="Times New Roman"/>
        <charset val="134"/>
      </rPr>
      <t>DN50</t>
    </r>
    <r>
      <rPr>
        <sz val="10"/>
        <rFont val="宋体"/>
        <charset val="134"/>
      </rPr>
      <t>热镀管</t>
    </r>
    <r>
      <rPr>
        <sz val="10"/>
        <rFont val="Times New Roman"/>
        <charset val="134"/>
      </rPr>
      <t>7000</t>
    </r>
    <r>
      <rPr>
        <sz val="10"/>
        <rFont val="宋体"/>
        <charset val="134"/>
      </rPr>
      <t>米；</t>
    </r>
    <r>
      <rPr>
        <sz val="10"/>
        <rFont val="Times New Roman"/>
        <charset val="134"/>
      </rPr>
      <t>DN40</t>
    </r>
    <r>
      <rPr>
        <sz val="10"/>
        <rFont val="宋体"/>
        <charset val="134"/>
      </rPr>
      <t>热镀管</t>
    </r>
    <r>
      <rPr>
        <sz val="10"/>
        <rFont val="Times New Roman"/>
        <charset val="134"/>
      </rPr>
      <t>180</t>
    </r>
    <r>
      <rPr>
        <sz val="10"/>
        <rFont val="宋体"/>
        <charset val="134"/>
      </rPr>
      <t>米。</t>
    </r>
  </si>
  <si>
    <t>购置安装新管网，解决生产生活用水困难的问题，促进产业发展。</t>
  </si>
  <si>
    <t>马鹿寨村一社社道路硬化项目</t>
  </si>
  <si>
    <r>
      <rPr>
        <sz val="10"/>
        <rFont val="宋体"/>
        <charset val="134"/>
      </rPr>
      <t>马鹿寨村一社</t>
    </r>
    <r>
      <rPr>
        <sz val="10"/>
        <rFont val="Times New Roman"/>
        <charset val="134"/>
      </rPr>
      <t xml:space="preserve"> </t>
    </r>
  </si>
  <si>
    <r>
      <rPr>
        <sz val="10"/>
        <rFont val="宋体"/>
        <charset val="134"/>
      </rPr>
      <t>老房子至新房子社道路硬化</t>
    </r>
    <r>
      <rPr>
        <sz val="10"/>
        <rFont val="Times New Roman"/>
        <charset val="134"/>
      </rPr>
      <t>2</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r>
      <rPr>
        <sz val="10"/>
        <rFont val="Times New Roman"/>
        <charset val="134"/>
      </rPr>
      <t xml:space="preserve">                                                                                                                                                                                                                                                                                                                                                                                                                                                                                 </t>
    </r>
  </si>
  <si>
    <t>大田村菩萨岩水池恢复项目</t>
  </si>
  <si>
    <t>大田村二社</t>
  </si>
  <si>
    <r>
      <rPr>
        <sz val="10"/>
        <rFont val="宋体"/>
        <charset val="134"/>
      </rPr>
      <t>使用钢筋混凝土恢复菩萨岩水池</t>
    </r>
    <r>
      <rPr>
        <sz val="10"/>
        <rFont val="Times New Roman"/>
        <charset val="134"/>
      </rPr>
      <t>1000</t>
    </r>
    <r>
      <rPr>
        <sz val="10"/>
        <rFont val="宋体"/>
        <charset val="134"/>
      </rPr>
      <t>立方</t>
    </r>
  </si>
  <si>
    <t>修建蓄水池，解决生产生活用水困难的问题，促进产业发展。</t>
  </si>
  <si>
    <t>大田村一组麻楠路至谭家湾组道扩建项目</t>
  </si>
  <si>
    <t>大田村一社</t>
  </si>
  <si>
    <r>
      <rPr>
        <sz val="10"/>
        <rFont val="宋体"/>
        <charset val="134"/>
      </rPr>
      <t>扩建道路</t>
    </r>
    <r>
      <rPr>
        <sz val="10"/>
        <rFont val="Times New Roman"/>
        <charset val="134"/>
      </rPr>
      <t>2.4</t>
    </r>
    <r>
      <rPr>
        <sz val="10"/>
        <rFont val="宋体"/>
        <charset val="134"/>
      </rPr>
      <t>公里，路面宽</t>
    </r>
    <r>
      <rPr>
        <sz val="10"/>
        <rFont val="Times New Roman"/>
        <charset val="134"/>
      </rPr>
      <t>4.5</t>
    </r>
    <r>
      <rPr>
        <sz val="10"/>
        <rFont val="宋体"/>
        <charset val="134"/>
      </rPr>
      <t>米，厚</t>
    </r>
    <r>
      <rPr>
        <sz val="10"/>
        <rFont val="Times New Roman"/>
        <charset val="134"/>
      </rPr>
      <t>20</t>
    </r>
    <r>
      <rPr>
        <sz val="10"/>
        <rFont val="宋体"/>
        <charset val="134"/>
      </rPr>
      <t>厘米，并配套设置排水沟、挡墙等设施</t>
    </r>
  </si>
  <si>
    <t>草坝村菠萝果至河坝芒果产业道路硬化项目</t>
  </si>
  <si>
    <r>
      <rPr>
        <sz val="10"/>
        <rFont val="宋体"/>
        <charset val="134"/>
      </rPr>
      <t>草坝村</t>
    </r>
    <r>
      <rPr>
        <sz val="10"/>
        <rFont val="Times New Roman"/>
        <charset val="134"/>
      </rPr>
      <t>5</t>
    </r>
    <r>
      <rPr>
        <sz val="10"/>
        <rFont val="宋体"/>
        <charset val="134"/>
      </rPr>
      <t>社</t>
    </r>
  </si>
  <si>
    <r>
      <rPr>
        <sz val="10"/>
        <rFont val="宋体"/>
        <charset val="134"/>
      </rPr>
      <t>硬化草坝村菠萝果至河坝芒果产业道路，砼路面宽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米，并设置必要的道路安全防护、排水沟、挡墙、涵洞等设施</t>
    </r>
  </si>
  <si>
    <t>草坝村八屯桥至红岩湾芒果产业道路硬化项目</t>
  </si>
  <si>
    <r>
      <rPr>
        <sz val="10"/>
        <rFont val="宋体"/>
        <charset val="134"/>
      </rPr>
      <t>草坝村</t>
    </r>
    <r>
      <rPr>
        <sz val="10"/>
        <rFont val="Times New Roman"/>
        <charset val="134"/>
      </rPr>
      <t>2</t>
    </r>
    <r>
      <rPr>
        <sz val="10"/>
        <rFont val="宋体"/>
        <charset val="134"/>
      </rPr>
      <t>社</t>
    </r>
  </si>
  <si>
    <r>
      <rPr>
        <sz val="10"/>
        <rFont val="宋体"/>
        <charset val="134"/>
      </rPr>
      <t>硬化草坝村草坝村八屯桥至红岩湾芒果产业道路</t>
    </r>
    <r>
      <rPr>
        <sz val="10"/>
        <rFont val="Times New Roman"/>
        <charset val="134"/>
      </rPr>
      <t>1.5</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</si>
  <si>
    <t>得石镇草坝村垭口至杉树堡产业道路硬化项目</t>
  </si>
  <si>
    <r>
      <rPr>
        <sz val="10"/>
        <rFont val="宋体"/>
        <charset val="134"/>
      </rPr>
      <t>草坝村</t>
    </r>
    <r>
      <rPr>
        <sz val="10"/>
        <rFont val="Times New Roman"/>
        <charset val="134"/>
      </rPr>
      <t>3</t>
    </r>
    <r>
      <rPr>
        <sz val="10"/>
        <rFont val="宋体"/>
        <charset val="134"/>
      </rPr>
      <t>社</t>
    </r>
  </si>
  <si>
    <r>
      <rPr>
        <sz val="10"/>
        <rFont val="宋体"/>
        <charset val="134"/>
      </rPr>
      <t>硬化草坝村垭口至杉树堡产业道路</t>
    </r>
    <r>
      <rPr>
        <sz val="10"/>
        <rFont val="Times New Roman"/>
        <charset val="134"/>
      </rPr>
      <t>0.5</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</si>
  <si>
    <t>坊田村二社石板河至罗家湾岔路社道路硬化项目</t>
  </si>
  <si>
    <t>坊田村二社</t>
  </si>
  <si>
    <r>
      <rPr>
        <sz val="10"/>
        <rFont val="宋体"/>
        <charset val="134"/>
      </rPr>
      <t>硬化坊田村二社石板河至罗家湾岔路社道，长</t>
    </r>
    <r>
      <rPr>
        <sz val="10"/>
        <rFont val="Times New Roman"/>
        <charset val="134"/>
      </rPr>
      <t>1.2</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r>
      <rPr>
        <sz val="10"/>
        <rFont val="Times New Roman"/>
        <charset val="134"/>
      </rPr>
      <t xml:space="preserve">                                                                                                                                                                                                                                                                                                                                                                                                                                                                                   </t>
    </r>
    <r>
      <rPr>
        <sz val="10"/>
        <rFont val="宋体"/>
        <charset val="134"/>
      </rPr>
      <t>。</t>
    </r>
  </si>
  <si>
    <t>坊田村四社廖家沟至黄家屋基社道路硬化项目</t>
  </si>
  <si>
    <t>坊田村四社</t>
  </si>
  <si>
    <r>
      <rPr>
        <sz val="10"/>
        <rFont val="宋体"/>
        <charset val="134"/>
      </rPr>
      <t>硬化坊田村四社廖家沟至黄家屋基社道，长</t>
    </r>
    <r>
      <rPr>
        <sz val="10"/>
        <rFont val="Times New Roman"/>
        <charset val="134"/>
      </rPr>
      <t>1.6</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r>
      <rPr>
        <sz val="10"/>
        <rFont val="Times New Roman"/>
        <charset val="134"/>
      </rPr>
      <t xml:space="preserve">                                                                                                                                                                                                                                                                                                                                                                                                                                                                                  </t>
    </r>
    <r>
      <rPr>
        <sz val="10"/>
        <rFont val="宋体"/>
        <charset val="134"/>
      </rPr>
      <t>。</t>
    </r>
  </si>
  <si>
    <t>坊田村五社黄竹箐至白沙坡生产用水设施工程项目</t>
  </si>
  <si>
    <t>坊田村五社</t>
  </si>
  <si>
    <r>
      <rPr>
        <sz val="10"/>
        <rFont val="宋体"/>
        <charset val="134"/>
      </rPr>
      <t>新建坊田村五社黄竹箐至白沙坡生产用水管道</t>
    </r>
    <r>
      <rPr>
        <sz val="10"/>
        <rFont val="Times New Roman"/>
        <charset val="134"/>
      </rPr>
      <t>5000</t>
    </r>
    <r>
      <rPr>
        <sz val="10"/>
        <rFont val="宋体"/>
        <charset val="134"/>
      </rPr>
      <t>米（</t>
    </r>
    <r>
      <rPr>
        <sz val="10"/>
        <rFont val="Times New Roman"/>
        <charset val="134"/>
      </rPr>
      <t>32</t>
    </r>
    <r>
      <rPr>
        <sz val="10"/>
        <rFont val="宋体"/>
        <charset val="134"/>
      </rPr>
      <t>水管），白沙坡生产用水蓄水池</t>
    </r>
    <r>
      <rPr>
        <sz val="10"/>
        <rFont val="Times New Roman"/>
        <charset val="134"/>
      </rPr>
      <t>1</t>
    </r>
    <r>
      <rPr>
        <sz val="10"/>
        <rFont val="宋体"/>
        <charset val="134"/>
      </rPr>
      <t>口，容积</t>
    </r>
    <r>
      <rPr>
        <sz val="10"/>
        <rFont val="Times New Roman"/>
        <charset val="134"/>
      </rPr>
      <t>200</t>
    </r>
    <r>
      <rPr>
        <sz val="10"/>
        <rFont val="宋体"/>
        <charset val="134"/>
      </rPr>
      <t>立方</t>
    </r>
  </si>
  <si>
    <t>坊田村三社卢发荣家岔路至张明祥家社道路硬化项目</t>
  </si>
  <si>
    <t>坊田村三社</t>
  </si>
  <si>
    <r>
      <rPr>
        <sz val="10"/>
        <rFont val="宋体"/>
        <charset val="134"/>
      </rPr>
      <t>硬化坊田村三社卢发荣家岔路至张明祥家社道路长</t>
    </r>
    <r>
      <rPr>
        <sz val="10"/>
        <rFont val="Times New Roman"/>
        <charset val="134"/>
      </rPr>
      <t>1.5</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r>
      <rPr>
        <sz val="10"/>
        <rFont val="Times New Roman"/>
        <charset val="134"/>
      </rPr>
      <t xml:space="preserve">                                                                                                                                                                                                                                                                                                                                                                                                                                                                                  </t>
    </r>
    <r>
      <rPr>
        <sz val="10"/>
        <rFont val="宋体"/>
        <charset val="134"/>
      </rPr>
      <t>。</t>
    </r>
  </si>
  <si>
    <t>得石镇马鹿寨村沙子地至观音岩机耕道路硬化项目</t>
  </si>
  <si>
    <t>得石镇马鹿寨村二组</t>
  </si>
  <si>
    <r>
      <rPr>
        <sz val="10"/>
        <rFont val="宋体"/>
        <charset val="134"/>
      </rPr>
      <t>硬化马鹿寨村二组沙子地至观音岩道路</t>
    </r>
    <r>
      <rPr>
        <sz val="10"/>
        <rFont val="Times New Roman"/>
        <charset val="134"/>
      </rPr>
      <t>1.5</t>
    </r>
    <r>
      <rPr>
        <sz val="10"/>
        <rFont val="宋体"/>
        <charset val="134"/>
      </rPr>
      <t>公里，砼路面宽</t>
    </r>
    <r>
      <rPr>
        <sz val="10"/>
        <rFont val="Times New Roman"/>
        <charset val="134"/>
      </rPr>
      <t>4.5</t>
    </r>
    <r>
      <rPr>
        <sz val="10"/>
        <rFont val="宋体"/>
        <charset val="134"/>
      </rPr>
      <t>米，厚</t>
    </r>
    <r>
      <rPr>
        <sz val="10"/>
        <rFont val="Times New Roman"/>
        <charset val="134"/>
      </rPr>
      <t>0.2</t>
    </r>
    <r>
      <rPr>
        <sz val="10"/>
        <rFont val="宋体"/>
        <charset val="134"/>
      </rPr>
      <t>米，配套建设挡墙、排水沟、涵管及安防等附属设施。</t>
    </r>
  </si>
  <si>
    <t>得石镇马鹿寨村观音岩至中梁子机耕道路硬化项目</t>
  </si>
  <si>
    <r>
      <rPr>
        <sz val="10"/>
        <rFont val="宋体"/>
        <charset val="134"/>
      </rPr>
      <t>硬化马鹿寨村观音岩至中梁子道路</t>
    </r>
    <r>
      <rPr>
        <sz val="10"/>
        <rFont val="Times New Roman"/>
        <charset val="134"/>
      </rPr>
      <t>1.7</t>
    </r>
    <r>
      <rPr>
        <sz val="10"/>
        <rFont val="宋体"/>
        <charset val="134"/>
      </rPr>
      <t>公里，砼路面宽</t>
    </r>
    <r>
      <rPr>
        <sz val="10"/>
        <rFont val="Times New Roman"/>
        <charset val="134"/>
      </rPr>
      <t>4.5</t>
    </r>
    <r>
      <rPr>
        <sz val="10"/>
        <rFont val="宋体"/>
        <charset val="134"/>
      </rPr>
      <t>米，厚</t>
    </r>
    <r>
      <rPr>
        <sz val="10"/>
        <rFont val="Times New Roman"/>
        <charset val="134"/>
      </rPr>
      <t>0.2</t>
    </r>
    <r>
      <rPr>
        <sz val="10"/>
        <rFont val="宋体"/>
        <charset val="134"/>
      </rPr>
      <t>米，配套建设挡墙、排水沟、涵管及安防等附属设施。</t>
    </r>
  </si>
  <si>
    <t>攀莲镇观音新村污水治理湿地项目</t>
  </si>
  <si>
    <t>攀莲镇观音村</t>
  </si>
  <si>
    <r>
      <rPr>
        <sz val="10"/>
        <rFont val="宋体"/>
        <charset val="134"/>
      </rPr>
      <t>拟新建集中型</t>
    </r>
    <r>
      <rPr>
        <sz val="10"/>
        <rFont val="Times New Roman"/>
        <charset val="134"/>
      </rPr>
      <t>“</t>
    </r>
    <r>
      <rPr>
        <sz val="10"/>
        <rFont val="宋体"/>
        <charset val="134"/>
      </rPr>
      <t>格栅池＋三级厌氧＋人工湿地</t>
    </r>
    <r>
      <rPr>
        <sz val="10"/>
        <rFont val="Times New Roman"/>
        <charset val="134"/>
      </rPr>
      <t>”1</t>
    </r>
    <r>
      <rPr>
        <sz val="10"/>
        <rFont val="宋体"/>
        <charset val="134"/>
      </rPr>
      <t>座。</t>
    </r>
  </si>
  <si>
    <r>
      <rPr>
        <sz val="10"/>
        <rFont val="宋体"/>
        <charset val="134"/>
      </rPr>
      <t>预计可处理攀莲镇观音村新村</t>
    </r>
    <r>
      <rPr>
        <sz val="10"/>
        <rFont val="Times New Roman"/>
        <charset val="134"/>
      </rPr>
      <t>126</t>
    </r>
    <r>
      <rPr>
        <sz val="10"/>
        <rFont val="宋体"/>
        <charset val="134"/>
      </rPr>
      <t>户</t>
    </r>
    <r>
      <rPr>
        <sz val="10"/>
        <rFont val="Times New Roman"/>
        <charset val="134"/>
      </rPr>
      <t>504</t>
    </r>
    <r>
      <rPr>
        <sz val="10"/>
        <rFont val="宋体"/>
        <charset val="134"/>
      </rPr>
      <t>人生活污水</t>
    </r>
    <r>
      <rPr>
        <sz val="10"/>
        <rFont val="Times New Roman"/>
        <charset val="134"/>
      </rPr>
      <t>36.28</t>
    </r>
    <r>
      <rPr>
        <sz val="10"/>
        <rFont val="宋体"/>
        <charset val="134"/>
      </rPr>
      <t>吨</t>
    </r>
    <r>
      <rPr>
        <sz val="10"/>
        <rFont val="Times New Roman"/>
        <charset val="134"/>
      </rPr>
      <t>/</t>
    </r>
    <r>
      <rPr>
        <sz val="10"/>
        <rFont val="宋体"/>
        <charset val="134"/>
      </rPr>
      <t>天，改善人居</t>
    </r>
  </si>
  <si>
    <t>县生态环境局</t>
  </si>
  <si>
    <r>
      <rPr>
        <sz val="10"/>
        <rFont val="宋体"/>
        <charset val="134"/>
      </rPr>
      <t>攀莲镇青皮村</t>
    </r>
    <r>
      <rPr>
        <sz val="10"/>
        <rFont val="Times New Roman"/>
        <charset val="134"/>
      </rPr>
      <t>214</t>
    </r>
    <r>
      <rPr>
        <sz val="10"/>
        <rFont val="宋体"/>
        <charset val="134"/>
      </rPr>
      <t>省道至棉花地道路整治项目</t>
    </r>
  </si>
  <si>
    <t>攀莲镇青皮村</t>
  </si>
  <si>
    <r>
      <rPr>
        <sz val="10"/>
        <rFont val="宋体"/>
        <charset val="134"/>
      </rPr>
      <t>道路整治</t>
    </r>
    <r>
      <rPr>
        <sz val="10"/>
        <rFont val="Times New Roman"/>
        <charset val="134"/>
      </rPr>
      <t>2.1</t>
    </r>
    <r>
      <rPr>
        <sz val="10"/>
        <rFont val="宋体"/>
        <charset val="134"/>
      </rPr>
      <t>公里，配套完善边沟、挡墙、路基扩宽、涵洞等附属设施。</t>
    </r>
  </si>
  <si>
    <r>
      <rPr>
        <sz val="10"/>
        <rFont val="宋体"/>
        <charset val="134"/>
      </rPr>
      <t>方便青皮</t>
    </r>
    <r>
      <rPr>
        <sz val="10"/>
        <rFont val="Times New Roman"/>
        <charset val="134"/>
      </rPr>
      <t>3</t>
    </r>
    <r>
      <rPr>
        <sz val="10"/>
        <rFont val="宋体"/>
        <charset val="134"/>
      </rPr>
      <t>组棉花地村民出行，农产品运输，促进产业发展，提高经济收入</t>
    </r>
  </si>
  <si>
    <t>攀莲镇青皮村老虎坪产业道路硬化项目</t>
  </si>
  <si>
    <r>
      <rPr>
        <sz val="10"/>
        <rFont val="宋体"/>
        <charset val="134"/>
      </rPr>
      <t>青皮村</t>
    </r>
    <r>
      <rPr>
        <sz val="10"/>
        <rFont val="Times New Roman"/>
        <charset val="134"/>
      </rPr>
      <t>7</t>
    </r>
    <r>
      <rPr>
        <sz val="10"/>
        <rFont val="宋体"/>
        <charset val="134"/>
      </rPr>
      <t>、</t>
    </r>
    <r>
      <rPr>
        <sz val="10"/>
        <rFont val="Times New Roman"/>
        <charset val="134"/>
      </rPr>
      <t>9</t>
    </r>
    <r>
      <rPr>
        <sz val="10"/>
        <rFont val="宋体"/>
        <charset val="134"/>
      </rPr>
      <t>组</t>
    </r>
  </si>
  <si>
    <r>
      <rPr>
        <sz val="10"/>
        <rFont val="宋体"/>
        <charset val="134"/>
      </rPr>
      <t>硬化路面</t>
    </r>
    <r>
      <rPr>
        <sz val="10"/>
        <rFont val="Times New Roman"/>
        <charset val="134"/>
      </rPr>
      <t>3</t>
    </r>
    <r>
      <rPr>
        <sz val="10"/>
        <rFont val="宋体"/>
        <charset val="134"/>
      </rPr>
      <t>公里，路面宽</t>
    </r>
    <r>
      <rPr>
        <sz val="10"/>
        <rFont val="Times New Roman"/>
        <charset val="134"/>
      </rPr>
      <t>3-3.5</t>
    </r>
    <r>
      <rPr>
        <sz val="10"/>
        <rFont val="宋体"/>
        <charset val="134"/>
      </rPr>
      <t>米，厚</t>
    </r>
    <r>
      <rPr>
        <sz val="10"/>
        <rFont val="Times New Roman"/>
        <charset val="134"/>
      </rPr>
      <t>0.2</t>
    </r>
    <r>
      <rPr>
        <sz val="10"/>
        <rFont val="宋体"/>
        <charset val="134"/>
      </rPr>
      <t>米，配套完善边沟、挡墙、路基扩宽、涵洞等附属设施。</t>
    </r>
  </si>
  <si>
    <r>
      <rPr>
        <sz val="10"/>
        <rFont val="宋体"/>
        <charset val="134"/>
      </rPr>
      <t>方便青皮</t>
    </r>
    <r>
      <rPr>
        <sz val="10"/>
        <rFont val="Times New Roman"/>
        <charset val="134"/>
      </rPr>
      <t>7</t>
    </r>
    <r>
      <rPr>
        <sz val="10"/>
        <rFont val="宋体"/>
        <charset val="134"/>
      </rPr>
      <t>组、</t>
    </r>
    <r>
      <rPr>
        <sz val="10"/>
        <rFont val="Times New Roman"/>
        <charset val="134"/>
      </rPr>
      <t>9</t>
    </r>
    <r>
      <rPr>
        <sz val="10"/>
        <rFont val="宋体"/>
        <charset val="134"/>
      </rPr>
      <t>组村民出行，农产品运输，促进产业发展，提高经济收入</t>
    </r>
  </si>
  <si>
    <r>
      <rPr>
        <sz val="10"/>
        <rFont val="宋体"/>
        <charset val="134"/>
      </rPr>
      <t>攀莲镇观音村</t>
    </r>
    <r>
      <rPr>
        <sz val="10"/>
        <rFont val="Times New Roman"/>
        <charset val="134"/>
      </rPr>
      <t>6</t>
    </r>
    <r>
      <rPr>
        <sz val="10"/>
        <rFont val="宋体"/>
        <charset val="134"/>
      </rPr>
      <t>组新建桥梁项目</t>
    </r>
  </si>
  <si>
    <r>
      <rPr>
        <sz val="10"/>
        <rFont val="宋体"/>
        <charset val="134"/>
      </rPr>
      <t>观音村</t>
    </r>
    <r>
      <rPr>
        <sz val="10"/>
        <rFont val="Times New Roman"/>
        <charset val="134"/>
      </rPr>
      <t>6</t>
    </r>
    <r>
      <rPr>
        <sz val="10"/>
        <rFont val="宋体"/>
        <charset val="134"/>
      </rPr>
      <t>组小河口</t>
    </r>
  </si>
  <si>
    <r>
      <rPr>
        <sz val="10"/>
        <rFont val="宋体"/>
        <charset val="134"/>
      </rPr>
      <t>新建六组河口桥一座</t>
    </r>
    <r>
      <rPr>
        <sz val="10"/>
        <rFont val="Times New Roman"/>
        <charset val="134"/>
      </rPr>
      <t>20</t>
    </r>
    <r>
      <rPr>
        <sz val="10"/>
        <rFont val="宋体"/>
        <charset val="134"/>
      </rPr>
      <t>米长（以设计为准），解决</t>
    </r>
    <r>
      <rPr>
        <sz val="10"/>
        <rFont val="Times New Roman"/>
        <charset val="134"/>
      </rPr>
      <t>300</t>
    </r>
    <r>
      <rPr>
        <sz val="10"/>
        <rFont val="宋体"/>
        <charset val="134"/>
      </rPr>
      <t>余亩农田村民生产出行难题。</t>
    </r>
  </si>
  <si>
    <r>
      <rPr>
        <sz val="10"/>
        <rFont val="宋体"/>
        <charset val="134"/>
      </rPr>
      <t>方便村观音</t>
    </r>
    <r>
      <rPr>
        <sz val="10"/>
        <rFont val="Times New Roman"/>
        <charset val="134"/>
      </rPr>
      <t>6</t>
    </r>
    <r>
      <rPr>
        <sz val="10"/>
        <rFont val="宋体"/>
        <charset val="134"/>
      </rPr>
      <t>组村民生产出行难题，农产品运输难题，提高经济收入</t>
    </r>
  </si>
  <si>
    <t>12</t>
  </si>
  <si>
    <r>
      <rPr>
        <sz val="10"/>
        <rFont val="宋体"/>
        <charset val="134"/>
      </rPr>
      <t>攀莲镇贤家村</t>
    </r>
    <r>
      <rPr>
        <sz val="10"/>
        <rFont val="Times New Roman"/>
        <charset val="134"/>
      </rPr>
      <t>12</t>
    </r>
    <r>
      <rPr>
        <sz val="10"/>
        <rFont val="宋体"/>
        <charset val="134"/>
      </rPr>
      <t>组产业道路硬化项目</t>
    </r>
  </si>
  <si>
    <r>
      <rPr>
        <sz val="10"/>
        <rFont val="宋体"/>
        <charset val="134"/>
      </rPr>
      <t>贤家村</t>
    </r>
    <r>
      <rPr>
        <sz val="10"/>
        <rFont val="Times New Roman"/>
        <charset val="134"/>
      </rPr>
      <t>12</t>
    </r>
    <r>
      <rPr>
        <sz val="10"/>
        <rFont val="宋体"/>
        <charset val="134"/>
      </rPr>
      <t>组</t>
    </r>
  </si>
  <si>
    <r>
      <rPr>
        <sz val="10"/>
        <rFont val="宋体"/>
        <charset val="134"/>
      </rPr>
      <t>硬化产业道路</t>
    </r>
    <r>
      <rPr>
        <sz val="10"/>
        <rFont val="Times New Roman"/>
        <charset val="134"/>
      </rPr>
      <t>1</t>
    </r>
    <r>
      <rPr>
        <sz val="10"/>
        <rFont val="宋体"/>
        <charset val="134"/>
      </rPr>
      <t>公里，宽</t>
    </r>
    <r>
      <rPr>
        <sz val="10"/>
        <rFont val="Times New Roman"/>
        <charset val="134"/>
      </rPr>
      <t>3-3.5</t>
    </r>
    <r>
      <rPr>
        <sz val="10"/>
        <rFont val="宋体"/>
        <charset val="134"/>
      </rPr>
      <t>米</t>
    </r>
    <r>
      <rPr>
        <sz val="10"/>
        <rFont val="Times New Roman"/>
        <charset val="134"/>
      </rPr>
      <t xml:space="preserve"> </t>
    </r>
    <r>
      <rPr>
        <sz val="10"/>
        <rFont val="宋体"/>
        <charset val="134"/>
      </rPr>
      <t>、厚</t>
    </r>
    <r>
      <rPr>
        <sz val="10"/>
        <rFont val="Times New Roman"/>
        <charset val="134"/>
      </rPr>
      <t>0.2</t>
    </r>
    <r>
      <rPr>
        <sz val="10"/>
        <rFont val="宋体"/>
        <charset val="134"/>
      </rPr>
      <t>米，配套完善边沟、挡墙、路基扩宽、涵洞等附属设施。</t>
    </r>
  </si>
  <si>
    <r>
      <rPr>
        <sz val="10"/>
        <rFont val="宋体"/>
        <charset val="134"/>
      </rPr>
      <t>方便贤家村</t>
    </r>
    <r>
      <rPr>
        <sz val="10"/>
        <rFont val="Times New Roman"/>
        <charset val="134"/>
      </rPr>
      <t>12</t>
    </r>
    <r>
      <rPr>
        <sz val="10"/>
        <rFont val="宋体"/>
        <charset val="134"/>
      </rPr>
      <t>组村民出行，农产品运输，促进产业发展，提高经济收入</t>
    </r>
  </si>
  <si>
    <t>攀莲镇青皮村田间灌沟整治工程</t>
  </si>
  <si>
    <r>
      <rPr>
        <sz val="10"/>
        <rFont val="宋体"/>
        <charset val="134"/>
      </rPr>
      <t>青皮村</t>
    </r>
    <r>
      <rPr>
        <sz val="10"/>
        <rFont val="Times New Roman"/>
        <charset val="134"/>
      </rPr>
      <t>1-5</t>
    </r>
    <r>
      <rPr>
        <sz val="10"/>
        <rFont val="宋体"/>
        <charset val="134"/>
      </rPr>
      <t>组</t>
    </r>
  </si>
  <si>
    <r>
      <rPr>
        <sz val="10"/>
        <rFont val="宋体"/>
        <charset val="134"/>
      </rPr>
      <t>整治田间灌溉沟渠</t>
    </r>
    <r>
      <rPr>
        <sz val="10"/>
        <rFont val="Times New Roman"/>
        <charset val="134"/>
      </rPr>
      <t>2.4</t>
    </r>
    <r>
      <rPr>
        <sz val="10"/>
        <rFont val="宋体"/>
        <charset val="134"/>
      </rPr>
      <t>千米，长</t>
    </r>
    <r>
      <rPr>
        <sz val="10"/>
        <rFont val="Times New Roman"/>
        <charset val="134"/>
      </rPr>
      <t>2400</t>
    </r>
    <r>
      <rPr>
        <sz val="10"/>
        <rFont val="宋体"/>
        <charset val="134"/>
      </rPr>
      <t>米，宽</t>
    </r>
    <r>
      <rPr>
        <sz val="10"/>
        <rFont val="Times New Roman"/>
        <charset val="134"/>
      </rPr>
      <t>0.3</t>
    </r>
    <r>
      <rPr>
        <sz val="10"/>
        <rFont val="宋体"/>
        <charset val="134"/>
      </rPr>
      <t>米，高</t>
    </r>
    <r>
      <rPr>
        <sz val="10"/>
        <rFont val="Times New Roman"/>
        <charset val="134"/>
      </rPr>
      <t>0.4</t>
    </r>
    <r>
      <rPr>
        <sz val="10"/>
        <rFont val="宋体"/>
        <charset val="134"/>
      </rPr>
      <t>米。</t>
    </r>
  </si>
  <si>
    <t>解决当地村民灌溉难题，有效利用土地，促进产业发展，提高经济收入</t>
  </si>
  <si>
    <r>
      <rPr>
        <sz val="10"/>
        <rFont val="宋体"/>
        <charset val="134"/>
      </rPr>
      <t>攀莲镇贤家村</t>
    </r>
    <r>
      <rPr>
        <sz val="10"/>
        <rFont val="Times New Roman"/>
        <charset val="134"/>
      </rPr>
      <t>14</t>
    </r>
    <r>
      <rPr>
        <sz val="10"/>
        <rFont val="宋体"/>
        <charset val="134"/>
      </rPr>
      <t>组产业道路硬化项目</t>
    </r>
  </si>
  <si>
    <r>
      <rPr>
        <sz val="10"/>
        <rFont val="宋体"/>
        <charset val="134"/>
      </rPr>
      <t>贤家村</t>
    </r>
    <r>
      <rPr>
        <sz val="10"/>
        <rFont val="Times New Roman"/>
        <charset val="134"/>
      </rPr>
      <t>14</t>
    </r>
    <r>
      <rPr>
        <sz val="10"/>
        <rFont val="宋体"/>
        <charset val="134"/>
      </rPr>
      <t>组</t>
    </r>
  </si>
  <si>
    <r>
      <rPr>
        <sz val="10"/>
        <rFont val="宋体"/>
        <charset val="134"/>
      </rPr>
      <t>硬化产业道路</t>
    </r>
    <r>
      <rPr>
        <sz val="10"/>
        <rFont val="Times New Roman"/>
        <charset val="134"/>
      </rPr>
      <t>3</t>
    </r>
    <r>
      <rPr>
        <sz val="10"/>
        <rFont val="宋体"/>
        <charset val="134"/>
      </rPr>
      <t>公里，宽</t>
    </r>
    <r>
      <rPr>
        <sz val="10"/>
        <rFont val="Times New Roman"/>
        <charset val="134"/>
      </rPr>
      <t>3-3.5</t>
    </r>
    <r>
      <rPr>
        <sz val="10"/>
        <rFont val="宋体"/>
        <charset val="134"/>
      </rPr>
      <t>米</t>
    </r>
    <r>
      <rPr>
        <sz val="10"/>
        <rFont val="Times New Roman"/>
        <charset val="134"/>
      </rPr>
      <t xml:space="preserve"> </t>
    </r>
    <r>
      <rPr>
        <sz val="10"/>
        <rFont val="宋体"/>
        <charset val="134"/>
      </rPr>
      <t>、厚</t>
    </r>
    <r>
      <rPr>
        <sz val="10"/>
        <rFont val="Times New Roman"/>
        <charset val="134"/>
      </rPr>
      <t>0.2</t>
    </r>
    <r>
      <rPr>
        <sz val="10"/>
        <rFont val="宋体"/>
        <charset val="134"/>
      </rPr>
      <t>米，配套完善边沟、挡墙、路基扩宽、涵洞等附属设施。</t>
    </r>
  </si>
  <si>
    <t>方便村民出行，农产品运输，促进产业发展，提高经济收入</t>
  </si>
  <si>
    <r>
      <rPr>
        <sz val="10"/>
        <rFont val="宋体"/>
        <charset val="134"/>
      </rPr>
      <t>攀莲镇贤家村</t>
    </r>
    <r>
      <rPr>
        <sz val="10"/>
        <rFont val="Times New Roman"/>
        <charset val="134"/>
      </rPr>
      <t>6</t>
    </r>
    <r>
      <rPr>
        <sz val="10"/>
        <rFont val="宋体"/>
        <charset val="134"/>
      </rPr>
      <t>组田间灌沟整治项目</t>
    </r>
  </si>
  <si>
    <r>
      <rPr>
        <sz val="10"/>
        <rFont val="宋体"/>
        <charset val="134"/>
      </rPr>
      <t>贤家村</t>
    </r>
    <r>
      <rPr>
        <sz val="10"/>
        <rFont val="Times New Roman"/>
        <charset val="134"/>
      </rPr>
      <t>6</t>
    </r>
    <r>
      <rPr>
        <sz val="10"/>
        <rFont val="宋体"/>
        <charset val="134"/>
      </rPr>
      <t>组</t>
    </r>
  </si>
  <si>
    <r>
      <rPr>
        <sz val="10"/>
        <rFont val="宋体"/>
        <charset val="134"/>
      </rPr>
      <t>整治田间灌溉沟渠</t>
    </r>
    <r>
      <rPr>
        <sz val="10"/>
        <rFont val="Times New Roman"/>
        <charset val="134"/>
      </rPr>
      <t>3</t>
    </r>
    <r>
      <rPr>
        <sz val="10"/>
        <rFont val="宋体"/>
        <charset val="134"/>
      </rPr>
      <t>公里，宽</t>
    </r>
    <r>
      <rPr>
        <sz val="10"/>
        <rFont val="Times New Roman"/>
        <charset val="134"/>
      </rPr>
      <t>0.3</t>
    </r>
    <r>
      <rPr>
        <sz val="10"/>
        <rFont val="宋体"/>
        <charset val="134"/>
      </rPr>
      <t>米，高</t>
    </r>
    <r>
      <rPr>
        <sz val="10"/>
        <rFont val="Times New Roman"/>
        <charset val="134"/>
      </rPr>
      <t>0.3</t>
    </r>
    <r>
      <rPr>
        <sz val="10"/>
        <rFont val="宋体"/>
        <charset val="134"/>
      </rPr>
      <t>米。</t>
    </r>
  </si>
  <si>
    <r>
      <rPr>
        <sz val="10"/>
        <rFont val="宋体"/>
        <charset val="134"/>
      </rPr>
      <t>攀莲镇双沟村</t>
    </r>
    <r>
      <rPr>
        <sz val="10"/>
        <rFont val="Times New Roman"/>
        <charset val="134"/>
      </rPr>
      <t>8</t>
    </r>
    <r>
      <rPr>
        <sz val="10"/>
        <rFont val="宋体"/>
        <charset val="134"/>
      </rPr>
      <t>组产业道路硬化项目</t>
    </r>
  </si>
  <si>
    <r>
      <rPr>
        <sz val="10"/>
        <rFont val="宋体"/>
        <charset val="134"/>
      </rPr>
      <t>双沟村</t>
    </r>
    <r>
      <rPr>
        <sz val="10"/>
        <rFont val="Times New Roman"/>
        <charset val="134"/>
      </rPr>
      <t>8</t>
    </r>
    <r>
      <rPr>
        <sz val="10"/>
        <rFont val="宋体"/>
        <charset val="134"/>
      </rPr>
      <t>组</t>
    </r>
  </si>
  <si>
    <r>
      <rPr>
        <sz val="10"/>
        <rFont val="宋体"/>
        <charset val="134"/>
      </rPr>
      <t>攀莲镇柳溪村</t>
    </r>
    <r>
      <rPr>
        <sz val="10"/>
        <rFont val="Times New Roman"/>
        <charset val="134"/>
      </rPr>
      <t>5</t>
    </r>
    <r>
      <rPr>
        <sz val="10"/>
        <rFont val="宋体"/>
        <charset val="134"/>
      </rPr>
      <t>组产业道路硬化项目</t>
    </r>
  </si>
  <si>
    <r>
      <rPr>
        <sz val="10"/>
        <rFont val="宋体"/>
        <charset val="134"/>
      </rPr>
      <t>柳溪村</t>
    </r>
    <r>
      <rPr>
        <sz val="10"/>
        <rFont val="Times New Roman"/>
        <charset val="134"/>
      </rPr>
      <t>5</t>
    </r>
    <r>
      <rPr>
        <sz val="10"/>
        <rFont val="宋体"/>
        <charset val="134"/>
      </rPr>
      <t>组</t>
    </r>
  </si>
  <si>
    <r>
      <rPr>
        <sz val="10"/>
        <rFont val="宋体"/>
        <charset val="134"/>
      </rPr>
      <t>硬化产业道路</t>
    </r>
    <r>
      <rPr>
        <sz val="10"/>
        <rFont val="Times New Roman"/>
        <charset val="134"/>
      </rPr>
      <t>2</t>
    </r>
    <r>
      <rPr>
        <sz val="10"/>
        <rFont val="宋体"/>
        <charset val="134"/>
      </rPr>
      <t>公里，宽</t>
    </r>
    <r>
      <rPr>
        <sz val="10"/>
        <rFont val="Times New Roman"/>
        <charset val="134"/>
      </rPr>
      <t>3-3.5</t>
    </r>
    <r>
      <rPr>
        <sz val="10"/>
        <rFont val="宋体"/>
        <charset val="134"/>
      </rPr>
      <t>米</t>
    </r>
    <r>
      <rPr>
        <sz val="10"/>
        <rFont val="Times New Roman"/>
        <charset val="134"/>
      </rPr>
      <t xml:space="preserve"> </t>
    </r>
    <r>
      <rPr>
        <sz val="10"/>
        <rFont val="宋体"/>
        <charset val="134"/>
      </rPr>
      <t>、厚</t>
    </r>
    <r>
      <rPr>
        <sz val="10"/>
        <rFont val="Times New Roman"/>
        <charset val="134"/>
      </rPr>
      <t>0.2</t>
    </r>
    <r>
      <rPr>
        <sz val="10"/>
        <rFont val="宋体"/>
        <charset val="134"/>
      </rPr>
      <t>米，配套完善边沟、挡墙、路基扩宽、涵洞等附属设施。</t>
    </r>
  </si>
  <si>
    <r>
      <rPr>
        <sz val="10"/>
        <rFont val="宋体"/>
        <charset val="134"/>
      </rPr>
      <t>攀莲镇水塘村</t>
    </r>
    <r>
      <rPr>
        <sz val="10"/>
        <rFont val="Times New Roman"/>
        <charset val="134"/>
      </rPr>
      <t>7</t>
    </r>
    <r>
      <rPr>
        <sz val="10"/>
        <rFont val="宋体"/>
        <charset val="134"/>
      </rPr>
      <t>组、</t>
    </r>
    <r>
      <rPr>
        <sz val="10"/>
        <rFont val="Times New Roman"/>
        <charset val="134"/>
      </rPr>
      <t>10</t>
    </r>
    <r>
      <rPr>
        <sz val="10"/>
        <rFont val="宋体"/>
        <charset val="134"/>
      </rPr>
      <t>产业道路硬化项目</t>
    </r>
  </si>
  <si>
    <r>
      <rPr>
        <sz val="10"/>
        <rFont val="宋体"/>
        <charset val="134"/>
      </rPr>
      <t>水塘村</t>
    </r>
    <r>
      <rPr>
        <sz val="10"/>
        <rFont val="Times New Roman"/>
        <charset val="134"/>
      </rPr>
      <t>7</t>
    </r>
    <r>
      <rPr>
        <sz val="10"/>
        <rFont val="宋体"/>
        <charset val="134"/>
      </rPr>
      <t>组、</t>
    </r>
    <r>
      <rPr>
        <sz val="10"/>
        <rFont val="Times New Roman"/>
        <charset val="134"/>
      </rPr>
      <t>10</t>
    </r>
    <r>
      <rPr>
        <sz val="10"/>
        <rFont val="宋体"/>
        <charset val="134"/>
      </rPr>
      <t>组</t>
    </r>
  </si>
  <si>
    <r>
      <rPr>
        <sz val="10"/>
        <rFont val="宋体"/>
        <charset val="134"/>
      </rPr>
      <t>新建硬化道路</t>
    </r>
    <r>
      <rPr>
        <sz val="10"/>
        <rFont val="Times New Roman"/>
        <charset val="134"/>
      </rPr>
      <t>1</t>
    </r>
    <r>
      <rPr>
        <sz val="10"/>
        <rFont val="宋体"/>
        <charset val="134"/>
      </rPr>
      <t>公里，路面宽</t>
    </r>
    <r>
      <rPr>
        <sz val="10"/>
        <rFont val="Times New Roman"/>
        <charset val="134"/>
      </rPr>
      <t>3</t>
    </r>
    <r>
      <rPr>
        <sz val="10"/>
        <rFont val="宋体"/>
        <charset val="134"/>
      </rPr>
      <t>米，厚</t>
    </r>
    <r>
      <rPr>
        <sz val="10"/>
        <rFont val="Times New Roman"/>
        <charset val="134"/>
      </rPr>
      <t>0.2</t>
    </r>
    <r>
      <rPr>
        <sz val="10"/>
        <rFont val="宋体"/>
        <charset val="134"/>
      </rPr>
      <t>米，配套完善边沟、挡墙、路基扩宽、涵洞等附属设施。</t>
    </r>
  </si>
  <si>
    <t>72</t>
  </si>
  <si>
    <t>1</t>
  </si>
  <si>
    <r>
      <rPr>
        <sz val="10"/>
        <rFont val="宋体"/>
        <charset val="134"/>
      </rPr>
      <t>攀莲镇水塘村</t>
    </r>
    <r>
      <rPr>
        <sz val="10"/>
        <rFont val="Times New Roman"/>
        <charset val="134"/>
      </rPr>
      <t>10</t>
    </r>
    <r>
      <rPr>
        <sz val="10"/>
        <rFont val="宋体"/>
        <charset val="134"/>
      </rPr>
      <t>组田间灌沟整治项目</t>
    </r>
  </si>
  <si>
    <r>
      <rPr>
        <sz val="10"/>
        <rFont val="宋体"/>
        <charset val="134"/>
      </rPr>
      <t>水塘村</t>
    </r>
    <r>
      <rPr>
        <sz val="10"/>
        <rFont val="Times New Roman"/>
        <charset val="134"/>
      </rPr>
      <t>10</t>
    </r>
    <r>
      <rPr>
        <sz val="10"/>
        <rFont val="宋体"/>
        <charset val="134"/>
      </rPr>
      <t>组</t>
    </r>
  </si>
  <si>
    <r>
      <rPr>
        <sz val="10"/>
        <rFont val="宋体"/>
        <charset val="134"/>
      </rPr>
      <t>整治田间灌溉沟渠</t>
    </r>
    <r>
      <rPr>
        <sz val="10"/>
        <rFont val="Times New Roman"/>
        <charset val="134"/>
      </rPr>
      <t>1</t>
    </r>
    <r>
      <rPr>
        <sz val="10"/>
        <rFont val="宋体"/>
        <charset val="134"/>
      </rPr>
      <t>公里，宽</t>
    </r>
    <r>
      <rPr>
        <sz val="10"/>
        <rFont val="Times New Roman"/>
        <charset val="134"/>
      </rPr>
      <t>0.3</t>
    </r>
    <r>
      <rPr>
        <sz val="10"/>
        <rFont val="宋体"/>
        <charset val="134"/>
      </rPr>
      <t>米，高</t>
    </r>
    <r>
      <rPr>
        <sz val="10"/>
        <rFont val="Times New Roman"/>
        <charset val="134"/>
      </rPr>
      <t>0.3</t>
    </r>
    <r>
      <rPr>
        <sz val="10"/>
        <rFont val="宋体"/>
        <charset val="134"/>
      </rPr>
      <t>米。</t>
    </r>
  </si>
  <si>
    <r>
      <rPr>
        <sz val="10"/>
        <rFont val="宋体"/>
        <charset val="134"/>
      </rPr>
      <t>攀莲镇双沟村</t>
    </r>
    <r>
      <rPr>
        <sz val="10"/>
        <rFont val="Times New Roman"/>
        <charset val="134"/>
      </rPr>
      <t>2</t>
    </r>
    <r>
      <rPr>
        <sz val="10"/>
        <rFont val="宋体"/>
        <charset val="134"/>
      </rPr>
      <t>组产业道路硬化项目</t>
    </r>
  </si>
  <si>
    <r>
      <rPr>
        <sz val="10"/>
        <rFont val="宋体"/>
        <charset val="134"/>
      </rPr>
      <t>双沟村</t>
    </r>
    <r>
      <rPr>
        <sz val="10"/>
        <rFont val="Times New Roman"/>
        <charset val="134"/>
      </rPr>
      <t>2</t>
    </r>
    <r>
      <rPr>
        <sz val="10"/>
        <rFont val="宋体"/>
        <charset val="134"/>
      </rPr>
      <t>组</t>
    </r>
  </si>
  <si>
    <r>
      <rPr>
        <sz val="10"/>
        <rFont val="宋体"/>
        <charset val="134"/>
      </rPr>
      <t>硬化产业道路</t>
    </r>
    <r>
      <rPr>
        <sz val="10"/>
        <rFont val="Times New Roman"/>
        <charset val="134"/>
      </rPr>
      <t>0.8</t>
    </r>
    <r>
      <rPr>
        <sz val="10"/>
        <rFont val="宋体"/>
        <charset val="134"/>
      </rPr>
      <t>公里，宽</t>
    </r>
    <r>
      <rPr>
        <sz val="10"/>
        <rFont val="Times New Roman"/>
        <charset val="134"/>
      </rPr>
      <t>3-3.5</t>
    </r>
    <r>
      <rPr>
        <sz val="10"/>
        <rFont val="宋体"/>
        <charset val="134"/>
      </rPr>
      <t>米</t>
    </r>
    <r>
      <rPr>
        <sz val="10"/>
        <rFont val="Times New Roman"/>
        <charset val="134"/>
      </rPr>
      <t xml:space="preserve"> </t>
    </r>
    <r>
      <rPr>
        <sz val="10"/>
        <rFont val="宋体"/>
        <charset val="134"/>
      </rPr>
      <t>、厚</t>
    </r>
    <r>
      <rPr>
        <sz val="10"/>
        <rFont val="Times New Roman"/>
        <charset val="134"/>
      </rPr>
      <t>0.2</t>
    </r>
    <r>
      <rPr>
        <sz val="10"/>
        <rFont val="宋体"/>
        <charset val="134"/>
      </rPr>
      <t>米，配套完善边沟、挡墙、路基扩宽、涵洞等附属设施</t>
    </r>
  </si>
  <si>
    <r>
      <rPr>
        <sz val="10"/>
        <rFont val="宋体"/>
        <charset val="134"/>
      </rPr>
      <t>攀莲镇柳溪村</t>
    </r>
    <r>
      <rPr>
        <sz val="10"/>
        <rFont val="Times New Roman"/>
        <charset val="134"/>
      </rPr>
      <t>10</t>
    </r>
    <r>
      <rPr>
        <sz val="10"/>
        <rFont val="宋体"/>
        <charset val="134"/>
      </rPr>
      <t>组产业道路硬化项目</t>
    </r>
  </si>
  <si>
    <r>
      <rPr>
        <sz val="10"/>
        <rFont val="宋体"/>
        <charset val="134"/>
      </rPr>
      <t>柳溪村</t>
    </r>
    <r>
      <rPr>
        <sz val="10"/>
        <rFont val="Times New Roman"/>
        <charset val="134"/>
      </rPr>
      <t>10</t>
    </r>
    <r>
      <rPr>
        <sz val="10"/>
        <rFont val="宋体"/>
        <charset val="134"/>
      </rPr>
      <t>组</t>
    </r>
  </si>
  <si>
    <r>
      <rPr>
        <sz val="10"/>
        <rFont val="宋体"/>
        <charset val="134"/>
      </rPr>
      <t>攀莲镇柳溪村</t>
    </r>
    <r>
      <rPr>
        <sz val="10"/>
        <rFont val="Times New Roman"/>
        <charset val="134"/>
      </rPr>
      <t>8</t>
    </r>
    <r>
      <rPr>
        <sz val="10"/>
        <rFont val="宋体"/>
        <charset val="134"/>
      </rPr>
      <t>组产业道路硬化项目</t>
    </r>
  </si>
  <si>
    <r>
      <rPr>
        <sz val="10"/>
        <rFont val="宋体"/>
        <charset val="134"/>
      </rPr>
      <t>柳溪村</t>
    </r>
    <r>
      <rPr>
        <sz val="10"/>
        <rFont val="Times New Roman"/>
        <charset val="134"/>
      </rPr>
      <t>8</t>
    </r>
    <r>
      <rPr>
        <sz val="10"/>
        <rFont val="宋体"/>
        <charset val="134"/>
      </rPr>
      <t>组</t>
    </r>
  </si>
  <si>
    <r>
      <rPr>
        <sz val="10"/>
        <rFont val="宋体"/>
        <charset val="134"/>
      </rPr>
      <t>攀莲镇双沟村</t>
    </r>
    <r>
      <rPr>
        <sz val="10"/>
        <rFont val="Times New Roman"/>
        <charset val="134"/>
      </rPr>
      <t>10</t>
    </r>
    <r>
      <rPr>
        <sz val="10"/>
        <rFont val="宋体"/>
        <charset val="134"/>
      </rPr>
      <t>组产业道路硬化项目</t>
    </r>
  </si>
  <si>
    <r>
      <rPr>
        <sz val="10"/>
        <rFont val="宋体"/>
        <charset val="134"/>
      </rPr>
      <t>双沟村</t>
    </r>
    <r>
      <rPr>
        <sz val="10"/>
        <rFont val="Times New Roman"/>
        <charset val="134"/>
      </rPr>
      <t>10</t>
    </r>
    <r>
      <rPr>
        <sz val="10"/>
        <rFont val="宋体"/>
        <charset val="134"/>
      </rPr>
      <t>组</t>
    </r>
  </si>
  <si>
    <r>
      <rPr>
        <sz val="10"/>
        <rFont val="宋体"/>
        <charset val="134"/>
      </rPr>
      <t>硬化产业道路</t>
    </r>
    <r>
      <rPr>
        <sz val="10"/>
        <rFont val="Times New Roman"/>
        <charset val="134"/>
      </rPr>
      <t>1.1</t>
    </r>
    <r>
      <rPr>
        <sz val="10"/>
        <rFont val="宋体"/>
        <charset val="134"/>
      </rPr>
      <t>公里，宽</t>
    </r>
    <r>
      <rPr>
        <sz val="10"/>
        <rFont val="Times New Roman"/>
        <charset val="134"/>
      </rPr>
      <t>3-3.5</t>
    </r>
    <r>
      <rPr>
        <sz val="10"/>
        <rFont val="宋体"/>
        <charset val="134"/>
      </rPr>
      <t>米</t>
    </r>
    <r>
      <rPr>
        <sz val="10"/>
        <rFont val="Times New Roman"/>
        <charset val="134"/>
      </rPr>
      <t xml:space="preserve"> </t>
    </r>
    <r>
      <rPr>
        <sz val="10"/>
        <rFont val="宋体"/>
        <charset val="134"/>
      </rPr>
      <t>、厚</t>
    </r>
    <r>
      <rPr>
        <sz val="10"/>
        <rFont val="Times New Roman"/>
        <charset val="134"/>
      </rPr>
      <t>0.2</t>
    </r>
    <r>
      <rPr>
        <sz val="10"/>
        <rFont val="宋体"/>
        <charset val="134"/>
      </rPr>
      <t>米，配套完善边沟、挡墙、路基扩宽、涵洞等附属设施</t>
    </r>
  </si>
  <si>
    <r>
      <rPr>
        <sz val="10"/>
        <rFont val="宋体"/>
        <charset val="134"/>
      </rPr>
      <t>攀莲镇观音村</t>
    </r>
    <r>
      <rPr>
        <sz val="10"/>
        <rFont val="Times New Roman"/>
        <charset val="134"/>
      </rPr>
      <t>5</t>
    </r>
    <r>
      <rPr>
        <sz val="10"/>
        <rFont val="宋体"/>
        <charset val="134"/>
      </rPr>
      <t>组产业道路硬化项目</t>
    </r>
  </si>
  <si>
    <r>
      <rPr>
        <sz val="10"/>
        <rFont val="宋体"/>
        <charset val="134"/>
      </rPr>
      <t>观音村</t>
    </r>
    <r>
      <rPr>
        <sz val="10"/>
        <rFont val="Times New Roman"/>
        <charset val="134"/>
      </rPr>
      <t>5</t>
    </r>
    <r>
      <rPr>
        <sz val="10"/>
        <rFont val="宋体"/>
        <charset val="134"/>
      </rPr>
      <t>组</t>
    </r>
  </si>
  <si>
    <r>
      <rPr>
        <sz val="10"/>
        <rFont val="宋体"/>
        <charset val="134"/>
      </rPr>
      <t>硬化产业道路</t>
    </r>
    <r>
      <rPr>
        <sz val="10"/>
        <rFont val="Times New Roman"/>
        <charset val="134"/>
      </rPr>
      <t>7</t>
    </r>
    <r>
      <rPr>
        <sz val="10"/>
        <rFont val="宋体"/>
        <charset val="134"/>
      </rPr>
      <t>公里，宽</t>
    </r>
    <r>
      <rPr>
        <sz val="10"/>
        <rFont val="Times New Roman"/>
        <charset val="134"/>
      </rPr>
      <t>3-3.5</t>
    </r>
    <r>
      <rPr>
        <sz val="10"/>
        <rFont val="宋体"/>
        <charset val="134"/>
      </rPr>
      <t>米</t>
    </r>
    <r>
      <rPr>
        <sz val="10"/>
        <rFont val="Times New Roman"/>
        <charset val="134"/>
      </rPr>
      <t xml:space="preserve"> </t>
    </r>
    <r>
      <rPr>
        <sz val="10"/>
        <rFont val="宋体"/>
        <charset val="134"/>
      </rPr>
      <t>、厚</t>
    </r>
    <r>
      <rPr>
        <sz val="10"/>
        <rFont val="Times New Roman"/>
        <charset val="134"/>
      </rPr>
      <t>0.2</t>
    </r>
    <r>
      <rPr>
        <sz val="10"/>
        <rFont val="宋体"/>
        <charset val="134"/>
      </rPr>
      <t>米，配套完善边沟、挡墙、路基扩宽、涵洞等附属设施</t>
    </r>
  </si>
  <si>
    <t>11</t>
  </si>
  <si>
    <r>
      <rPr>
        <sz val="10"/>
        <rFont val="宋体"/>
        <charset val="134"/>
      </rPr>
      <t>黄草村</t>
    </r>
    <r>
      <rPr>
        <sz val="10"/>
        <rFont val="Times New Roman"/>
        <charset val="134"/>
      </rPr>
      <t>3</t>
    </r>
    <r>
      <rPr>
        <sz val="10"/>
        <rFont val="宋体"/>
        <charset val="134"/>
      </rPr>
      <t>社、</t>
    </r>
    <r>
      <rPr>
        <sz val="10"/>
        <rFont val="Times New Roman"/>
        <charset val="134"/>
      </rPr>
      <t>8</t>
    </r>
    <r>
      <rPr>
        <sz val="10"/>
        <rFont val="宋体"/>
        <charset val="134"/>
      </rPr>
      <t>社产业道路硬化项目</t>
    </r>
  </si>
  <si>
    <r>
      <rPr>
        <sz val="10"/>
        <rFont val="宋体"/>
        <charset val="134"/>
      </rPr>
      <t>黄草村</t>
    </r>
    <r>
      <rPr>
        <sz val="10"/>
        <rFont val="Times New Roman"/>
        <charset val="134"/>
      </rPr>
      <t>3</t>
    </r>
    <r>
      <rPr>
        <sz val="10"/>
        <rFont val="宋体"/>
        <charset val="134"/>
      </rPr>
      <t>社、</t>
    </r>
    <r>
      <rPr>
        <sz val="10"/>
        <rFont val="Times New Roman"/>
        <charset val="134"/>
      </rPr>
      <t>8</t>
    </r>
    <r>
      <rPr>
        <sz val="10"/>
        <rFont val="宋体"/>
        <charset val="134"/>
      </rPr>
      <t>社</t>
    </r>
  </si>
  <si>
    <r>
      <rPr>
        <sz val="10"/>
        <rFont val="宋体"/>
        <charset val="134"/>
      </rPr>
      <t>道路宽</t>
    </r>
    <r>
      <rPr>
        <sz val="10"/>
        <rFont val="Times New Roman"/>
        <charset val="134"/>
      </rPr>
      <t>3.5</t>
    </r>
    <r>
      <rPr>
        <sz val="10"/>
        <rFont val="宋体"/>
        <charset val="134"/>
      </rPr>
      <t>米，厚</t>
    </r>
    <r>
      <rPr>
        <sz val="10"/>
        <rFont val="Times New Roman"/>
        <charset val="134"/>
      </rPr>
      <t>0.2</t>
    </r>
    <r>
      <rPr>
        <sz val="10"/>
        <rFont val="宋体"/>
        <charset val="134"/>
      </rPr>
      <t>米，背沟</t>
    </r>
    <r>
      <rPr>
        <sz val="10"/>
        <rFont val="Times New Roman"/>
        <charset val="134"/>
      </rPr>
      <t>30*30</t>
    </r>
  </si>
  <si>
    <r>
      <rPr>
        <sz val="10"/>
        <rFont val="宋体"/>
        <charset val="134"/>
      </rPr>
      <t>覆盖樱桃产业</t>
    </r>
    <r>
      <rPr>
        <sz val="10"/>
        <rFont val="Times New Roman"/>
        <charset val="134"/>
      </rPr>
      <t>400</t>
    </r>
    <r>
      <rPr>
        <sz val="10"/>
        <rFont val="宋体"/>
        <charset val="134"/>
      </rPr>
      <t>亩，方便农民进行产品运输，促进农民增收。</t>
    </r>
  </si>
  <si>
    <t>棕树湾村产业道路硬化项目</t>
  </si>
  <si>
    <r>
      <rPr>
        <sz val="10"/>
        <rFont val="宋体"/>
        <charset val="134"/>
      </rPr>
      <t>棕树湾村</t>
    </r>
    <r>
      <rPr>
        <sz val="10"/>
        <rFont val="Times New Roman"/>
        <charset val="134"/>
      </rPr>
      <t>4</t>
    </r>
    <r>
      <rPr>
        <sz val="10"/>
        <rFont val="宋体"/>
        <charset val="134"/>
      </rPr>
      <t>社、</t>
    </r>
    <r>
      <rPr>
        <sz val="10"/>
        <rFont val="Times New Roman"/>
        <charset val="134"/>
      </rPr>
      <t>7</t>
    </r>
    <r>
      <rPr>
        <sz val="10"/>
        <rFont val="宋体"/>
        <charset val="134"/>
      </rPr>
      <t>社</t>
    </r>
  </si>
  <si>
    <r>
      <rPr>
        <sz val="10"/>
        <rFont val="宋体"/>
        <charset val="134"/>
      </rPr>
      <t>新建</t>
    </r>
    <r>
      <rPr>
        <sz val="10"/>
        <rFont val="Times New Roman"/>
        <charset val="134"/>
      </rPr>
      <t>3.8</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米混凝土道路，配套挡土墙、边沟等配套设施。</t>
    </r>
  </si>
  <si>
    <r>
      <rPr>
        <sz val="10"/>
        <rFont val="宋体"/>
        <charset val="134"/>
      </rPr>
      <t>覆盖樱桃产业</t>
    </r>
    <r>
      <rPr>
        <sz val="10"/>
        <rFont val="Times New Roman"/>
        <charset val="134"/>
      </rPr>
      <t>500</t>
    </r>
    <r>
      <rPr>
        <sz val="10"/>
        <rFont val="宋体"/>
        <charset val="134"/>
      </rPr>
      <t>亩，方便农民进行产品运输，促进农民增收。</t>
    </r>
  </si>
  <si>
    <t>马槟榔村村道加宽项目</t>
  </si>
  <si>
    <t>克挂路至一把伞</t>
  </si>
  <si>
    <r>
      <rPr>
        <sz val="10"/>
        <rFont val="宋体"/>
        <charset val="134"/>
      </rPr>
      <t>原路宽</t>
    </r>
    <r>
      <rPr>
        <sz val="10"/>
        <rFont val="Times New Roman"/>
        <charset val="134"/>
      </rPr>
      <t>3.5</t>
    </r>
    <r>
      <rPr>
        <sz val="10"/>
        <rFont val="宋体"/>
        <charset val="134"/>
      </rPr>
      <t>米、厚</t>
    </r>
    <r>
      <rPr>
        <sz val="10"/>
        <rFont val="Times New Roman"/>
        <charset val="134"/>
      </rPr>
      <t>0.2</t>
    </r>
    <r>
      <rPr>
        <sz val="10"/>
        <rFont val="宋体"/>
        <charset val="134"/>
      </rPr>
      <t>米，根据实际情况加宽到</t>
    </r>
    <r>
      <rPr>
        <sz val="10"/>
        <rFont val="Times New Roman"/>
        <charset val="134"/>
      </rPr>
      <t>4.5</t>
    </r>
    <r>
      <rPr>
        <sz val="10"/>
        <rFont val="宋体"/>
        <charset val="134"/>
      </rPr>
      <t>米</t>
    </r>
    <r>
      <rPr>
        <sz val="10"/>
        <rFont val="Times New Roman"/>
        <charset val="134"/>
      </rPr>
      <t>-5.5</t>
    </r>
    <r>
      <rPr>
        <sz val="10"/>
        <rFont val="宋体"/>
        <charset val="134"/>
      </rPr>
      <t>米，部分边沟修复</t>
    </r>
    <r>
      <rPr>
        <sz val="10"/>
        <rFont val="Times New Roman"/>
        <charset val="134"/>
      </rPr>
      <t>(</t>
    </r>
    <r>
      <rPr>
        <sz val="10"/>
        <rFont val="宋体"/>
        <charset val="134"/>
      </rPr>
      <t>沟宽</t>
    </r>
    <r>
      <rPr>
        <sz val="10"/>
        <rFont val="Times New Roman"/>
        <charset val="134"/>
      </rPr>
      <t>40</t>
    </r>
    <r>
      <rPr>
        <sz val="10"/>
        <rFont val="宋体"/>
        <charset val="134"/>
      </rPr>
      <t>厘米、厚</t>
    </r>
    <r>
      <rPr>
        <sz val="10"/>
        <rFont val="Times New Roman"/>
        <charset val="134"/>
      </rPr>
      <t>20</t>
    </r>
    <r>
      <rPr>
        <sz val="10"/>
        <rFont val="宋体"/>
        <charset val="134"/>
      </rPr>
      <t>厘米、高</t>
    </r>
    <r>
      <rPr>
        <sz val="10"/>
        <rFont val="Times New Roman"/>
        <charset val="134"/>
      </rPr>
      <t>40</t>
    </r>
    <r>
      <rPr>
        <sz val="10"/>
        <rFont val="宋体"/>
        <charset val="134"/>
      </rPr>
      <t>厘米</t>
    </r>
    <r>
      <rPr>
        <sz val="10"/>
        <rFont val="Times New Roman"/>
        <charset val="134"/>
      </rPr>
      <t>)</t>
    </r>
    <r>
      <rPr>
        <sz val="10"/>
        <rFont val="宋体"/>
        <charset val="134"/>
      </rPr>
      <t>、增加挡墙等设施。</t>
    </r>
  </si>
  <si>
    <r>
      <rPr>
        <sz val="10"/>
        <rFont val="宋体"/>
        <charset val="134"/>
      </rPr>
      <t>覆盖蔬菜、芒果等种植产业</t>
    </r>
    <r>
      <rPr>
        <sz val="10"/>
        <rFont val="Times New Roman"/>
        <charset val="134"/>
      </rPr>
      <t>4500</t>
    </r>
    <r>
      <rPr>
        <sz val="10"/>
        <rFont val="宋体"/>
        <charset val="134"/>
      </rPr>
      <t>亩，方便农民进行产品运输，促进农民增收。</t>
    </r>
  </si>
  <si>
    <t>白马镇龙塘村振兴路建设项目</t>
  </si>
  <si>
    <t>龙塘村</t>
  </si>
  <si>
    <r>
      <rPr>
        <sz val="10"/>
        <rFont val="宋体"/>
        <charset val="134"/>
      </rPr>
      <t>新建产业道路</t>
    </r>
    <r>
      <rPr>
        <sz val="10"/>
        <rFont val="Times New Roman"/>
        <charset val="134"/>
      </rPr>
      <t>5km</t>
    </r>
    <r>
      <rPr>
        <sz val="10"/>
        <rFont val="宋体"/>
        <charset val="134"/>
      </rPr>
      <t>，路面宽度</t>
    </r>
    <r>
      <rPr>
        <sz val="10"/>
        <rFont val="Times New Roman"/>
        <charset val="134"/>
      </rPr>
      <t>3.0m</t>
    </r>
    <r>
      <rPr>
        <sz val="10"/>
        <rFont val="宋体"/>
        <charset val="134"/>
      </rPr>
      <t>，厚度</t>
    </r>
    <r>
      <rPr>
        <sz val="10"/>
        <rFont val="Times New Roman"/>
        <charset val="134"/>
      </rPr>
      <t>20cm</t>
    </r>
    <r>
      <rPr>
        <sz val="10"/>
        <rFont val="宋体"/>
        <charset val="134"/>
      </rPr>
      <t>；路面边沟</t>
    </r>
    <r>
      <rPr>
        <sz val="10"/>
        <rFont val="Times New Roman"/>
        <charset val="134"/>
      </rPr>
      <t>3km</t>
    </r>
    <r>
      <rPr>
        <sz val="10"/>
        <rFont val="宋体"/>
        <charset val="134"/>
      </rPr>
      <t>，边沟尺寸</t>
    </r>
    <r>
      <rPr>
        <sz val="10"/>
        <rFont val="Times New Roman"/>
        <charset val="134"/>
      </rPr>
      <t>30*30cm</t>
    </r>
    <r>
      <rPr>
        <sz val="10"/>
        <rFont val="宋体"/>
        <charset val="134"/>
      </rPr>
      <t>。</t>
    </r>
  </si>
  <si>
    <r>
      <rPr>
        <sz val="10"/>
        <rFont val="宋体"/>
        <charset val="134"/>
      </rPr>
      <t>覆盖芒果产业</t>
    </r>
    <r>
      <rPr>
        <sz val="10"/>
        <rFont val="Times New Roman"/>
        <charset val="134"/>
      </rPr>
      <t>2600</t>
    </r>
    <r>
      <rPr>
        <sz val="10"/>
        <rFont val="宋体"/>
        <charset val="134"/>
      </rPr>
      <t>余亩，大棚蔬菜</t>
    </r>
    <r>
      <rPr>
        <sz val="10"/>
        <rFont val="Times New Roman"/>
        <charset val="134"/>
      </rPr>
      <t>650</t>
    </r>
    <r>
      <rPr>
        <sz val="10"/>
        <rFont val="宋体"/>
        <charset val="134"/>
      </rPr>
      <t>余亩，方便农民进行产品运输，促进农民增收。</t>
    </r>
  </si>
  <si>
    <r>
      <rPr>
        <sz val="10"/>
        <rFont val="宋体"/>
        <charset val="134"/>
      </rPr>
      <t>挂榜村</t>
    </r>
    <r>
      <rPr>
        <sz val="10"/>
        <rFont val="Times New Roman"/>
        <charset val="134"/>
      </rPr>
      <t>11</t>
    </r>
    <r>
      <rPr>
        <sz val="10"/>
        <rFont val="宋体"/>
        <charset val="134"/>
      </rPr>
      <t>社产业道路硬化项目</t>
    </r>
  </si>
  <si>
    <r>
      <rPr>
        <sz val="10"/>
        <rFont val="宋体"/>
        <charset val="134"/>
      </rPr>
      <t>挂榜村</t>
    </r>
    <r>
      <rPr>
        <sz val="10"/>
        <rFont val="Times New Roman"/>
        <charset val="134"/>
      </rPr>
      <t>11</t>
    </r>
    <r>
      <rPr>
        <sz val="10"/>
        <rFont val="宋体"/>
        <charset val="134"/>
      </rPr>
      <t>社</t>
    </r>
  </si>
  <si>
    <r>
      <rPr>
        <sz val="10"/>
        <rFont val="宋体"/>
        <charset val="134"/>
      </rPr>
      <t>挂榜村</t>
    </r>
    <r>
      <rPr>
        <sz val="10"/>
        <rFont val="Times New Roman"/>
        <charset val="134"/>
      </rPr>
      <t>11</t>
    </r>
    <r>
      <rPr>
        <sz val="10"/>
        <rFont val="宋体"/>
        <charset val="134"/>
      </rPr>
      <t>社小黄公路岔口到大平地至河底村长</t>
    </r>
    <r>
      <rPr>
        <sz val="10"/>
        <rFont val="Times New Roman"/>
        <charset val="134"/>
      </rPr>
      <t>1.6</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</si>
  <si>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覆盖芒果和枇杷</t>
    </r>
    <r>
      <rPr>
        <sz val="10"/>
        <rFont val="Times New Roman"/>
        <charset val="134"/>
      </rPr>
      <t>239</t>
    </r>
    <r>
      <rPr>
        <sz val="10"/>
        <rFont val="宋体"/>
        <charset val="134"/>
      </rPr>
      <t>亩，方便农民进行产品运输，促进农民增收。</t>
    </r>
  </si>
  <si>
    <t>江西堰、田青堰主水渠整治项目</t>
  </si>
  <si>
    <t>田坝村</t>
  </si>
  <si>
    <r>
      <rPr>
        <sz val="10"/>
        <rFont val="宋体"/>
        <charset val="134"/>
      </rPr>
      <t>江西堰、田青堰沟渠整治，修复沟底、沟帮，建设挡墙、堡坎，新建</t>
    </r>
    <r>
      <rPr>
        <sz val="10"/>
        <rFont val="Times New Roman"/>
        <charset val="134"/>
      </rPr>
      <t>2</t>
    </r>
    <r>
      <rPr>
        <sz val="10"/>
        <rFont val="宋体"/>
        <charset val="134"/>
      </rPr>
      <t>个滚水坝。</t>
    </r>
  </si>
  <si>
    <r>
      <rPr>
        <sz val="10"/>
        <rFont val="宋体"/>
        <charset val="134"/>
      </rPr>
      <t>覆盖早春蔬菜、水稻产业</t>
    </r>
    <r>
      <rPr>
        <sz val="10"/>
        <rFont val="Times New Roman"/>
        <charset val="134"/>
      </rPr>
      <t>5000</t>
    </r>
    <r>
      <rPr>
        <sz val="10"/>
        <rFont val="宋体"/>
        <charset val="134"/>
      </rPr>
      <t>亩，利于进行农业灌溉，提高产量，促进农民增收。</t>
    </r>
  </si>
  <si>
    <t>田家村农产品分拣中心建设项目</t>
  </si>
  <si>
    <r>
      <rPr>
        <sz val="10"/>
        <rFont val="宋体"/>
        <charset val="134"/>
      </rPr>
      <t>田家村</t>
    </r>
    <r>
      <rPr>
        <sz val="10"/>
        <rFont val="Times New Roman"/>
        <charset val="134"/>
      </rPr>
      <t>4</t>
    </r>
    <r>
      <rPr>
        <sz val="10"/>
        <rFont val="宋体"/>
        <charset val="134"/>
      </rPr>
      <t>社</t>
    </r>
  </si>
  <si>
    <r>
      <rPr>
        <sz val="10"/>
        <rFont val="宋体"/>
        <charset val="134"/>
      </rPr>
      <t>新建农产品分拣中心</t>
    </r>
    <r>
      <rPr>
        <sz val="10"/>
        <rFont val="Times New Roman"/>
        <charset val="134"/>
      </rPr>
      <t>1500</t>
    </r>
    <r>
      <rPr>
        <sz val="10"/>
        <rFont val="宋体"/>
        <charset val="134"/>
      </rPr>
      <t>平方米</t>
    </r>
  </si>
  <si>
    <t>平方米</t>
  </si>
  <si>
    <t>通过创造就业、完善基础设施、保障农产品质量，快速提升村民生活质量</t>
  </si>
  <si>
    <t>威龙九社产业道路硬化项目</t>
  </si>
  <si>
    <t>威龙九社</t>
  </si>
  <si>
    <r>
      <rPr>
        <sz val="10"/>
        <rFont val="宋体"/>
        <charset val="134"/>
      </rPr>
      <t>新建</t>
    </r>
    <r>
      <rPr>
        <sz val="10"/>
        <rFont val="Times New Roman"/>
        <charset val="134"/>
      </rPr>
      <t>4</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米混凝土道路，配套挡土墙、边沟等配套设施。</t>
    </r>
  </si>
  <si>
    <r>
      <rPr>
        <sz val="10"/>
        <rFont val="宋体"/>
        <charset val="134"/>
      </rPr>
      <t>覆盖芒果、蔬菜产业</t>
    </r>
    <r>
      <rPr>
        <sz val="10"/>
        <rFont val="Times New Roman"/>
        <charset val="134"/>
      </rPr>
      <t>300</t>
    </r>
    <r>
      <rPr>
        <sz val="10"/>
        <rFont val="宋体"/>
        <charset val="134"/>
      </rPr>
      <t>亩，方便农民进行产品运输，促进农民增收。</t>
    </r>
  </si>
  <si>
    <t>104</t>
  </si>
  <si>
    <t>2</t>
  </si>
  <si>
    <r>
      <rPr>
        <sz val="10"/>
        <rFont val="宋体"/>
        <charset val="134"/>
      </rPr>
      <t>田坝村</t>
    </r>
    <r>
      <rPr>
        <sz val="10"/>
        <rFont val="Times New Roman"/>
        <charset val="134"/>
      </rPr>
      <t>1-5</t>
    </r>
    <r>
      <rPr>
        <sz val="10"/>
        <rFont val="宋体"/>
        <charset val="134"/>
      </rPr>
      <t>社产业道路硬化项目</t>
    </r>
  </si>
  <si>
    <r>
      <rPr>
        <sz val="10"/>
        <rFont val="宋体"/>
        <charset val="134"/>
      </rPr>
      <t>路宽</t>
    </r>
    <r>
      <rPr>
        <sz val="10"/>
        <rFont val="Times New Roman"/>
        <charset val="134"/>
      </rPr>
      <t>3.5</t>
    </r>
    <r>
      <rPr>
        <sz val="10"/>
        <rFont val="宋体"/>
        <charset val="134"/>
      </rPr>
      <t>米、厚</t>
    </r>
    <r>
      <rPr>
        <sz val="10"/>
        <rFont val="Times New Roman"/>
        <charset val="134"/>
      </rPr>
      <t>0.2</t>
    </r>
    <r>
      <rPr>
        <sz val="10"/>
        <rFont val="宋体"/>
        <charset val="134"/>
      </rPr>
      <t>米，配套边沟</t>
    </r>
    <r>
      <rPr>
        <sz val="10"/>
        <rFont val="Times New Roman"/>
        <charset val="134"/>
      </rPr>
      <t>(</t>
    </r>
    <r>
      <rPr>
        <sz val="10"/>
        <rFont val="宋体"/>
        <charset val="134"/>
      </rPr>
      <t>沟宽</t>
    </r>
    <r>
      <rPr>
        <sz val="10"/>
        <rFont val="Times New Roman"/>
        <charset val="134"/>
      </rPr>
      <t>40</t>
    </r>
    <r>
      <rPr>
        <sz val="10"/>
        <rFont val="宋体"/>
        <charset val="134"/>
      </rPr>
      <t>厘米、厚</t>
    </r>
    <r>
      <rPr>
        <sz val="10"/>
        <rFont val="Times New Roman"/>
        <charset val="134"/>
      </rPr>
      <t>20</t>
    </r>
    <r>
      <rPr>
        <sz val="10"/>
        <rFont val="宋体"/>
        <charset val="134"/>
      </rPr>
      <t>厘米、高</t>
    </r>
    <r>
      <rPr>
        <sz val="10"/>
        <rFont val="Times New Roman"/>
        <charset val="134"/>
      </rPr>
      <t>40</t>
    </r>
    <r>
      <rPr>
        <sz val="10"/>
        <rFont val="宋体"/>
        <charset val="134"/>
      </rPr>
      <t>厘米</t>
    </r>
    <r>
      <rPr>
        <sz val="10"/>
        <rFont val="Times New Roman"/>
        <charset val="134"/>
      </rPr>
      <t>)</t>
    </r>
    <r>
      <rPr>
        <sz val="10"/>
        <rFont val="宋体"/>
        <charset val="134"/>
      </rPr>
      <t>、挡墙等设施。</t>
    </r>
  </si>
  <si>
    <r>
      <rPr>
        <sz val="10"/>
        <rFont val="宋体"/>
        <charset val="134"/>
      </rPr>
      <t>覆盖早春蔬菜、水稻产业</t>
    </r>
    <r>
      <rPr>
        <sz val="10"/>
        <rFont val="Times New Roman"/>
        <charset val="134"/>
      </rPr>
      <t>1100</t>
    </r>
    <r>
      <rPr>
        <sz val="10"/>
        <rFont val="宋体"/>
        <charset val="134"/>
      </rPr>
      <t>亩，方便农民进行产品运输，促进农民增收。</t>
    </r>
  </si>
  <si>
    <r>
      <rPr>
        <sz val="10"/>
        <rFont val="宋体"/>
        <charset val="134"/>
      </rPr>
      <t>田坝村</t>
    </r>
    <r>
      <rPr>
        <sz val="10"/>
        <rFont val="Times New Roman"/>
        <charset val="134"/>
      </rPr>
      <t>1-6</t>
    </r>
    <r>
      <rPr>
        <sz val="10"/>
        <rFont val="宋体"/>
        <charset val="134"/>
      </rPr>
      <t>社分水渠整治项目</t>
    </r>
  </si>
  <si>
    <r>
      <rPr>
        <sz val="10"/>
        <rFont val="宋体"/>
        <charset val="134"/>
      </rPr>
      <t>排洪沟沟宽</t>
    </r>
    <r>
      <rPr>
        <sz val="10"/>
        <rFont val="Times New Roman"/>
        <charset val="134"/>
      </rPr>
      <t>130</t>
    </r>
    <r>
      <rPr>
        <sz val="10"/>
        <rFont val="宋体"/>
        <charset val="134"/>
      </rPr>
      <t>厘米，厚</t>
    </r>
    <r>
      <rPr>
        <sz val="10"/>
        <rFont val="Times New Roman"/>
        <charset val="134"/>
      </rPr>
      <t>20</t>
    </r>
    <r>
      <rPr>
        <sz val="10"/>
        <rFont val="宋体"/>
        <charset val="134"/>
      </rPr>
      <t>厘米、高</t>
    </r>
    <r>
      <rPr>
        <sz val="10"/>
        <rFont val="Times New Roman"/>
        <charset val="134"/>
      </rPr>
      <t>110</t>
    </r>
    <r>
      <rPr>
        <sz val="10"/>
        <rFont val="宋体"/>
        <charset val="134"/>
      </rPr>
      <t>厘米；灌溉沟沟宽</t>
    </r>
    <r>
      <rPr>
        <sz val="10"/>
        <rFont val="Times New Roman"/>
        <charset val="134"/>
      </rPr>
      <t>40</t>
    </r>
    <r>
      <rPr>
        <sz val="10"/>
        <rFont val="宋体"/>
        <charset val="134"/>
      </rPr>
      <t>厘米，厚</t>
    </r>
    <r>
      <rPr>
        <sz val="10"/>
        <rFont val="Times New Roman"/>
        <charset val="134"/>
      </rPr>
      <t>20</t>
    </r>
    <r>
      <rPr>
        <sz val="10"/>
        <rFont val="宋体"/>
        <charset val="134"/>
      </rPr>
      <t>厘米、高</t>
    </r>
    <r>
      <rPr>
        <sz val="10"/>
        <rFont val="Times New Roman"/>
        <charset val="134"/>
      </rPr>
      <t>40</t>
    </r>
    <r>
      <rPr>
        <sz val="10"/>
        <rFont val="宋体"/>
        <charset val="134"/>
      </rPr>
      <t>厘米，建成三面光</t>
    </r>
  </si>
  <si>
    <r>
      <rPr>
        <sz val="10"/>
        <rFont val="宋体"/>
        <charset val="134"/>
      </rPr>
      <t>覆盖早春蔬菜、水稻产业</t>
    </r>
    <r>
      <rPr>
        <sz val="10"/>
        <rFont val="Times New Roman"/>
        <charset val="134"/>
      </rPr>
      <t>1500</t>
    </r>
    <r>
      <rPr>
        <sz val="10"/>
        <rFont val="宋体"/>
        <charset val="134"/>
      </rPr>
      <t>亩，方便农民进行产品运输，促进农民增收。</t>
    </r>
  </si>
  <si>
    <r>
      <rPr>
        <sz val="10"/>
        <rFont val="宋体"/>
        <charset val="134"/>
      </rPr>
      <t>黄草村</t>
    </r>
    <r>
      <rPr>
        <sz val="10"/>
        <rFont val="Times New Roman"/>
        <charset val="134"/>
      </rPr>
      <t>10</t>
    </r>
    <r>
      <rPr>
        <sz val="10"/>
        <rFont val="宋体"/>
        <charset val="134"/>
      </rPr>
      <t>社、</t>
    </r>
    <r>
      <rPr>
        <sz val="10"/>
        <rFont val="Times New Roman"/>
        <charset val="134"/>
      </rPr>
      <t>11</t>
    </r>
    <r>
      <rPr>
        <sz val="10"/>
        <rFont val="宋体"/>
        <charset val="134"/>
      </rPr>
      <t>社产业道路硬化项目</t>
    </r>
  </si>
  <si>
    <r>
      <rPr>
        <sz val="10"/>
        <rFont val="宋体"/>
        <charset val="134"/>
      </rPr>
      <t>黄草村</t>
    </r>
    <r>
      <rPr>
        <sz val="10"/>
        <rFont val="Times New Roman"/>
        <charset val="134"/>
      </rPr>
      <t>10</t>
    </r>
    <r>
      <rPr>
        <sz val="10"/>
        <rFont val="宋体"/>
        <charset val="134"/>
      </rPr>
      <t>社、</t>
    </r>
    <r>
      <rPr>
        <sz val="10"/>
        <rFont val="Times New Roman"/>
        <charset val="134"/>
      </rPr>
      <t>11</t>
    </r>
    <r>
      <rPr>
        <sz val="10"/>
        <rFont val="宋体"/>
        <charset val="134"/>
      </rPr>
      <t>社</t>
    </r>
  </si>
  <si>
    <r>
      <rPr>
        <sz val="10"/>
        <rFont val="宋体"/>
        <charset val="134"/>
      </rPr>
      <t>覆盖樱桃产业</t>
    </r>
    <r>
      <rPr>
        <sz val="10"/>
        <rFont val="Times New Roman"/>
        <charset val="134"/>
      </rPr>
      <t>350</t>
    </r>
    <r>
      <rPr>
        <sz val="10"/>
        <rFont val="宋体"/>
        <charset val="134"/>
      </rPr>
      <t>亩，方便农民进行产品运输，促进农民增收。</t>
    </r>
  </si>
  <si>
    <r>
      <rPr>
        <sz val="10"/>
        <rFont val="宋体"/>
        <charset val="134"/>
      </rPr>
      <t>黄草村</t>
    </r>
    <r>
      <rPr>
        <sz val="10"/>
        <rFont val="Times New Roman"/>
        <charset val="134"/>
      </rPr>
      <t>4</t>
    </r>
    <r>
      <rPr>
        <sz val="10"/>
        <rFont val="宋体"/>
        <charset val="134"/>
      </rPr>
      <t>组、</t>
    </r>
    <r>
      <rPr>
        <sz val="10"/>
        <rFont val="Times New Roman"/>
        <charset val="134"/>
      </rPr>
      <t>5</t>
    </r>
    <r>
      <rPr>
        <sz val="10"/>
        <rFont val="宋体"/>
        <charset val="134"/>
      </rPr>
      <t>组、</t>
    </r>
    <r>
      <rPr>
        <sz val="10"/>
        <rFont val="Times New Roman"/>
        <charset val="134"/>
      </rPr>
      <t>6</t>
    </r>
    <r>
      <rPr>
        <sz val="10"/>
        <rFont val="宋体"/>
        <charset val="134"/>
      </rPr>
      <t>组产业道路硬化项目</t>
    </r>
  </si>
  <si>
    <r>
      <rPr>
        <sz val="10"/>
        <rFont val="宋体"/>
        <charset val="134"/>
      </rPr>
      <t>黄草村</t>
    </r>
    <r>
      <rPr>
        <sz val="10"/>
        <rFont val="Times New Roman"/>
        <charset val="134"/>
      </rPr>
      <t xml:space="preserve"> 4</t>
    </r>
    <r>
      <rPr>
        <sz val="10"/>
        <rFont val="宋体"/>
        <charset val="134"/>
      </rPr>
      <t>、</t>
    </r>
    <r>
      <rPr>
        <sz val="10"/>
        <rFont val="Times New Roman"/>
        <charset val="134"/>
      </rPr>
      <t>5</t>
    </r>
    <r>
      <rPr>
        <sz val="10"/>
        <rFont val="宋体"/>
        <charset val="134"/>
      </rPr>
      <t>、</t>
    </r>
    <r>
      <rPr>
        <sz val="10"/>
        <rFont val="Times New Roman"/>
        <charset val="134"/>
      </rPr>
      <t>6</t>
    </r>
    <r>
      <rPr>
        <sz val="10"/>
        <rFont val="宋体"/>
        <charset val="134"/>
      </rPr>
      <t>组</t>
    </r>
    <r>
      <rPr>
        <sz val="10"/>
        <rFont val="Times New Roman"/>
        <charset val="134"/>
      </rPr>
      <t xml:space="preserve">  </t>
    </r>
  </si>
  <si>
    <r>
      <rPr>
        <sz val="10"/>
        <rFont val="宋体"/>
        <charset val="134"/>
      </rPr>
      <t>覆盖樱桃产业</t>
    </r>
    <r>
      <rPr>
        <sz val="10"/>
        <rFont val="Times New Roman"/>
        <charset val="134"/>
      </rPr>
      <t>600</t>
    </r>
    <r>
      <rPr>
        <sz val="10"/>
        <rFont val="宋体"/>
        <charset val="134"/>
      </rPr>
      <t>亩，方便农民进行产品运输，促进农民增收。</t>
    </r>
  </si>
  <si>
    <r>
      <rPr>
        <sz val="10"/>
        <rFont val="宋体"/>
        <charset val="134"/>
      </rPr>
      <t>黄草村</t>
    </r>
    <r>
      <rPr>
        <sz val="10"/>
        <rFont val="Times New Roman"/>
        <charset val="134"/>
      </rPr>
      <t>7</t>
    </r>
    <r>
      <rPr>
        <sz val="10"/>
        <rFont val="宋体"/>
        <charset val="134"/>
      </rPr>
      <t>组、</t>
    </r>
    <r>
      <rPr>
        <sz val="10"/>
        <rFont val="Times New Roman"/>
        <charset val="134"/>
      </rPr>
      <t>9</t>
    </r>
    <r>
      <rPr>
        <sz val="10"/>
        <rFont val="宋体"/>
        <charset val="134"/>
      </rPr>
      <t>组产业道路硬化项目</t>
    </r>
  </si>
  <si>
    <r>
      <rPr>
        <sz val="10"/>
        <rFont val="宋体"/>
        <charset val="134"/>
      </rPr>
      <t>黄草村</t>
    </r>
    <r>
      <rPr>
        <sz val="10"/>
        <rFont val="Times New Roman"/>
        <charset val="134"/>
      </rPr>
      <t>7</t>
    </r>
    <r>
      <rPr>
        <sz val="10"/>
        <rFont val="宋体"/>
        <charset val="134"/>
      </rPr>
      <t>、</t>
    </r>
    <r>
      <rPr>
        <sz val="10"/>
        <rFont val="Times New Roman"/>
        <charset val="134"/>
      </rPr>
      <t>9</t>
    </r>
    <r>
      <rPr>
        <sz val="10"/>
        <rFont val="宋体"/>
        <charset val="134"/>
      </rPr>
      <t>组</t>
    </r>
    <r>
      <rPr>
        <sz val="10"/>
        <rFont val="Times New Roman"/>
        <charset val="134"/>
      </rPr>
      <t xml:space="preserve">  </t>
    </r>
  </si>
  <si>
    <r>
      <rPr>
        <sz val="10"/>
        <rFont val="宋体"/>
        <charset val="134"/>
      </rPr>
      <t>覆盖樱桃产业</t>
    </r>
    <r>
      <rPr>
        <sz val="10"/>
        <rFont val="Times New Roman"/>
        <charset val="134"/>
      </rPr>
      <t>450</t>
    </r>
    <r>
      <rPr>
        <sz val="10"/>
        <rFont val="宋体"/>
        <charset val="134"/>
      </rPr>
      <t>亩，方便农民进行产品运输，促进农民增收。</t>
    </r>
  </si>
  <si>
    <r>
      <rPr>
        <sz val="10"/>
        <rFont val="宋体"/>
        <charset val="134"/>
      </rPr>
      <t>棕树湾村</t>
    </r>
    <r>
      <rPr>
        <sz val="10"/>
        <rFont val="Times New Roman"/>
        <charset val="134"/>
      </rPr>
      <t>8</t>
    </r>
    <r>
      <rPr>
        <sz val="10"/>
        <rFont val="宋体"/>
        <charset val="134"/>
      </rPr>
      <t>社产业道路硬化项目</t>
    </r>
  </si>
  <si>
    <r>
      <rPr>
        <sz val="10"/>
        <rFont val="宋体"/>
        <charset val="134"/>
      </rPr>
      <t>棕树湾村</t>
    </r>
    <r>
      <rPr>
        <sz val="10"/>
        <rFont val="Times New Roman"/>
        <charset val="134"/>
      </rPr>
      <t>8</t>
    </r>
    <r>
      <rPr>
        <sz val="10"/>
        <rFont val="宋体"/>
        <charset val="134"/>
      </rPr>
      <t>社</t>
    </r>
  </si>
  <si>
    <r>
      <rPr>
        <sz val="10"/>
        <rFont val="宋体"/>
        <charset val="134"/>
      </rPr>
      <t>棕树湾村</t>
    </r>
    <r>
      <rPr>
        <sz val="10"/>
        <rFont val="Times New Roman"/>
        <charset val="134"/>
      </rPr>
      <t>8</t>
    </r>
    <r>
      <rPr>
        <sz val="10"/>
        <rFont val="宋体"/>
        <charset val="134"/>
      </rPr>
      <t>社道路全长</t>
    </r>
    <r>
      <rPr>
        <sz val="10"/>
        <rFont val="Times New Roman"/>
        <charset val="134"/>
      </rPr>
      <t>2.5</t>
    </r>
    <r>
      <rPr>
        <sz val="10"/>
        <rFont val="宋体"/>
        <charset val="134"/>
      </rPr>
      <t>公里，宽</t>
    </r>
    <r>
      <rPr>
        <sz val="10"/>
        <rFont val="Times New Roman"/>
        <charset val="134"/>
      </rPr>
      <t>4.5</t>
    </r>
    <r>
      <rPr>
        <sz val="10"/>
        <rFont val="宋体"/>
        <charset val="134"/>
      </rPr>
      <t>米，厚</t>
    </r>
    <r>
      <rPr>
        <sz val="10"/>
        <rFont val="Times New Roman"/>
        <charset val="134"/>
      </rPr>
      <t>0.2</t>
    </r>
    <r>
      <rPr>
        <sz val="10"/>
        <rFont val="宋体"/>
        <charset val="134"/>
      </rPr>
      <t>米</t>
    </r>
  </si>
  <si>
    <r>
      <rPr>
        <sz val="10"/>
        <rFont val="宋体"/>
        <charset val="134"/>
      </rPr>
      <t>覆盖樱桃产业</t>
    </r>
    <r>
      <rPr>
        <sz val="10"/>
        <rFont val="Times New Roman"/>
        <charset val="134"/>
      </rPr>
      <t>250</t>
    </r>
    <r>
      <rPr>
        <sz val="10"/>
        <rFont val="宋体"/>
        <charset val="134"/>
      </rPr>
      <t>亩，方便农民进行产品运输，促进农民增收。</t>
    </r>
  </si>
  <si>
    <r>
      <rPr>
        <sz val="10"/>
        <rFont val="宋体"/>
        <charset val="134"/>
      </rPr>
      <t>棕树湾村</t>
    </r>
    <r>
      <rPr>
        <sz val="10"/>
        <rFont val="Times New Roman"/>
        <charset val="134"/>
      </rPr>
      <t>1</t>
    </r>
    <r>
      <rPr>
        <sz val="10"/>
        <rFont val="宋体"/>
        <charset val="134"/>
      </rPr>
      <t>社沟渠建设项目</t>
    </r>
  </si>
  <si>
    <r>
      <rPr>
        <sz val="10"/>
        <rFont val="宋体"/>
        <charset val="134"/>
      </rPr>
      <t>棕树湾村</t>
    </r>
    <r>
      <rPr>
        <sz val="10"/>
        <rFont val="Times New Roman"/>
        <charset val="134"/>
      </rPr>
      <t>1</t>
    </r>
    <r>
      <rPr>
        <sz val="10"/>
        <rFont val="宋体"/>
        <charset val="134"/>
      </rPr>
      <t>社</t>
    </r>
  </si>
  <si>
    <r>
      <rPr>
        <sz val="10"/>
        <rFont val="宋体"/>
        <charset val="134"/>
      </rPr>
      <t>棕树湾村</t>
    </r>
    <r>
      <rPr>
        <sz val="10"/>
        <rFont val="Times New Roman"/>
        <charset val="134"/>
      </rPr>
      <t>1</t>
    </r>
    <r>
      <rPr>
        <sz val="10"/>
        <rFont val="宋体"/>
        <charset val="134"/>
      </rPr>
      <t>社沟渠新建（三面光）全长</t>
    </r>
    <r>
      <rPr>
        <sz val="10"/>
        <rFont val="Times New Roman"/>
        <charset val="134"/>
      </rPr>
      <t>4</t>
    </r>
    <r>
      <rPr>
        <sz val="10"/>
        <rFont val="宋体"/>
        <charset val="134"/>
      </rPr>
      <t>公里，宽</t>
    </r>
    <r>
      <rPr>
        <sz val="10"/>
        <rFont val="Times New Roman"/>
        <charset val="134"/>
      </rPr>
      <t>50cm</t>
    </r>
    <r>
      <rPr>
        <sz val="10"/>
        <rFont val="宋体"/>
        <charset val="134"/>
      </rPr>
      <t>，高</t>
    </r>
    <r>
      <rPr>
        <sz val="10"/>
        <rFont val="Times New Roman"/>
        <charset val="134"/>
      </rPr>
      <t>50cm</t>
    </r>
  </si>
  <si>
    <r>
      <rPr>
        <sz val="10"/>
        <rFont val="宋体"/>
        <charset val="134"/>
      </rPr>
      <t>覆盖樱桃产业</t>
    </r>
    <r>
      <rPr>
        <sz val="10"/>
        <rFont val="Times New Roman"/>
        <charset val="134"/>
      </rPr>
      <t>350</t>
    </r>
    <r>
      <rPr>
        <sz val="10"/>
        <rFont val="宋体"/>
        <charset val="134"/>
      </rPr>
      <t>亩，利于进行农业灌溉，提高产量，促进农民增收。</t>
    </r>
  </si>
  <si>
    <t>威龙村南厂湾产业道路硬化项目</t>
  </si>
  <si>
    <t>威龙一社</t>
  </si>
  <si>
    <r>
      <rPr>
        <sz val="10"/>
        <rFont val="宋体"/>
        <charset val="134"/>
      </rPr>
      <t>新建</t>
    </r>
    <r>
      <rPr>
        <sz val="10"/>
        <rFont val="Times New Roman"/>
        <charset val="134"/>
      </rPr>
      <t>1.5</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米混凝土道路，配套挡土墙、边沟等配套设施。</t>
    </r>
  </si>
  <si>
    <t>威龙村寨子山产业道路硬化项目</t>
  </si>
  <si>
    <t>威龙五社</t>
  </si>
  <si>
    <r>
      <rPr>
        <sz val="10"/>
        <rFont val="宋体"/>
        <charset val="134"/>
      </rPr>
      <t>新建</t>
    </r>
    <r>
      <rPr>
        <sz val="10"/>
        <rFont val="Times New Roman"/>
        <charset val="134"/>
      </rPr>
      <t>2.2</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米混凝土道路，配套挡土墙、边沟等配套设施。</t>
    </r>
  </si>
  <si>
    <r>
      <rPr>
        <sz val="10"/>
        <rFont val="宋体"/>
        <charset val="134"/>
      </rPr>
      <t>覆盖油桃、枇杷产业</t>
    </r>
    <r>
      <rPr>
        <sz val="10"/>
        <rFont val="Times New Roman"/>
        <charset val="134"/>
      </rPr>
      <t>800</t>
    </r>
    <r>
      <rPr>
        <sz val="10"/>
        <rFont val="宋体"/>
        <charset val="134"/>
      </rPr>
      <t>亩，方便农民进行产品运输，促进农民增收。</t>
    </r>
  </si>
  <si>
    <t>163</t>
  </si>
  <si>
    <t>489</t>
  </si>
  <si>
    <t>14</t>
  </si>
  <si>
    <t>威龙六社产业道路硬化项目</t>
  </si>
  <si>
    <t>威龙六社</t>
  </si>
  <si>
    <r>
      <rPr>
        <sz val="10"/>
        <rFont val="宋体"/>
        <charset val="134"/>
      </rPr>
      <t>新建</t>
    </r>
    <r>
      <rPr>
        <sz val="10"/>
        <rFont val="Times New Roman"/>
        <charset val="134"/>
      </rPr>
      <t>1.8</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米混凝土道路，配套挡土墙、边沟等配套设施。</t>
    </r>
  </si>
  <si>
    <r>
      <rPr>
        <sz val="10"/>
        <rFont val="宋体"/>
        <charset val="134"/>
      </rPr>
      <t>覆盖枇杷产业</t>
    </r>
    <r>
      <rPr>
        <sz val="10"/>
        <rFont val="Times New Roman"/>
        <charset val="134"/>
      </rPr>
      <t>200</t>
    </r>
    <r>
      <rPr>
        <sz val="10"/>
        <rFont val="宋体"/>
        <charset val="134"/>
      </rPr>
      <t>亩，方便农民进行产品运输，促进农民增收。</t>
    </r>
  </si>
  <si>
    <t>65</t>
  </si>
  <si>
    <t>196</t>
  </si>
  <si>
    <t>威龙七社产业道路硬化项目</t>
  </si>
  <si>
    <t>威龙七社</t>
  </si>
  <si>
    <r>
      <rPr>
        <sz val="10"/>
        <rFont val="宋体"/>
        <charset val="134"/>
      </rPr>
      <t>覆盖樱桃、枇杷产业</t>
    </r>
    <r>
      <rPr>
        <sz val="10"/>
        <rFont val="Times New Roman"/>
        <charset val="134"/>
      </rPr>
      <t>400</t>
    </r>
    <r>
      <rPr>
        <sz val="10"/>
        <rFont val="宋体"/>
        <charset val="134"/>
      </rPr>
      <t>亩，方便农民进行产品运输，促进农民增收。</t>
    </r>
  </si>
  <si>
    <t>60</t>
  </si>
  <si>
    <t>威龙八社产业道路硬化项目</t>
  </si>
  <si>
    <t>威龙八社</t>
  </si>
  <si>
    <r>
      <rPr>
        <sz val="10"/>
        <rFont val="宋体"/>
        <charset val="134"/>
      </rPr>
      <t>新建</t>
    </r>
    <r>
      <rPr>
        <sz val="10"/>
        <rFont val="Times New Roman"/>
        <charset val="134"/>
      </rPr>
      <t>1.2</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米混凝土道路，配套挡土墙、边沟等配套设施。</t>
    </r>
  </si>
  <si>
    <r>
      <rPr>
        <sz val="10"/>
        <rFont val="宋体"/>
        <charset val="134"/>
      </rPr>
      <t>覆盖蔬菜产业</t>
    </r>
    <r>
      <rPr>
        <sz val="10"/>
        <rFont val="Times New Roman"/>
        <charset val="134"/>
      </rPr>
      <t>160</t>
    </r>
    <r>
      <rPr>
        <sz val="10"/>
        <rFont val="宋体"/>
        <charset val="134"/>
      </rPr>
      <t>亩，方便农民进行产品运输，促进农民增收。</t>
    </r>
  </si>
  <si>
    <t>42</t>
  </si>
  <si>
    <t>132</t>
  </si>
  <si>
    <t>7</t>
  </si>
  <si>
    <t>威龙十社产业道路硬化项目</t>
  </si>
  <si>
    <t>威龙十社</t>
  </si>
  <si>
    <r>
      <rPr>
        <sz val="10"/>
        <rFont val="宋体"/>
        <charset val="134"/>
      </rPr>
      <t>覆盖芒果、枇杷、蔬菜产业</t>
    </r>
    <r>
      <rPr>
        <sz val="10"/>
        <rFont val="Times New Roman"/>
        <charset val="134"/>
      </rPr>
      <t>350</t>
    </r>
    <r>
      <rPr>
        <sz val="10"/>
        <rFont val="宋体"/>
        <charset val="134"/>
      </rPr>
      <t>亩，方便农民进行产品运输，促进农民增收。</t>
    </r>
  </si>
  <si>
    <t>378</t>
  </si>
  <si>
    <r>
      <rPr>
        <sz val="10"/>
        <rFont val="宋体"/>
        <charset val="134"/>
      </rPr>
      <t>马槟榔</t>
    </r>
    <r>
      <rPr>
        <sz val="10"/>
        <rFont val="Times New Roman"/>
        <charset val="134"/>
      </rPr>
      <t>4</t>
    </r>
    <r>
      <rPr>
        <sz val="10"/>
        <rFont val="宋体"/>
        <charset val="134"/>
      </rPr>
      <t>组产业道路硬化项目</t>
    </r>
  </si>
  <si>
    <t>喻家坡坡至莫家老屋基（包含磨子石至小坟山）</t>
  </si>
  <si>
    <r>
      <rPr>
        <sz val="10"/>
        <rFont val="宋体"/>
        <charset val="134"/>
      </rPr>
      <t>新建</t>
    </r>
    <r>
      <rPr>
        <sz val="10"/>
        <rFont val="Times New Roman"/>
        <charset val="134"/>
      </rPr>
      <t>2.9</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米混凝土道路，配套</t>
    </r>
    <r>
      <rPr>
        <sz val="10"/>
        <rFont val="Times New Roman"/>
        <charset val="134"/>
      </rPr>
      <t>40cm*40cm</t>
    </r>
    <r>
      <rPr>
        <sz val="10"/>
        <rFont val="宋体"/>
        <charset val="134"/>
      </rPr>
      <t>边沟、挡墙等设施。</t>
    </r>
  </si>
  <si>
    <r>
      <rPr>
        <sz val="10"/>
        <rFont val="宋体"/>
        <charset val="134"/>
      </rPr>
      <t>覆盖芒果产业</t>
    </r>
    <r>
      <rPr>
        <sz val="10"/>
        <rFont val="Times New Roman"/>
        <charset val="134"/>
      </rPr>
      <t>600</t>
    </r>
    <r>
      <rPr>
        <sz val="10"/>
        <rFont val="宋体"/>
        <charset val="134"/>
      </rPr>
      <t>亩，方便农民进行产品运输，促进农民增收。</t>
    </r>
  </si>
  <si>
    <r>
      <rPr>
        <sz val="10"/>
        <rFont val="宋体"/>
        <charset val="134"/>
      </rPr>
      <t>马槟榔村</t>
    </r>
    <r>
      <rPr>
        <sz val="10"/>
        <rFont val="Times New Roman"/>
        <charset val="134"/>
      </rPr>
      <t>2</t>
    </r>
    <r>
      <rPr>
        <sz val="10"/>
        <rFont val="宋体"/>
        <charset val="134"/>
      </rPr>
      <t>组道路硬化项目</t>
    </r>
  </si>
  <si>
    <t>杨盛凤家至大坪子至朱家湾</t>
  </si>
  <si>
    <r>
      <rPr>
        <sz val="10"/>
        <rFont val="宋体"/>
        <charset val="134"/>
      </rPr>
      <t>覆盖芒果产业</t>
    </r>
    <r>
      <rPr>
        <sz val="10"/>
        <rFont val="Times New Roman"/>
        <charset val="134"/>
      </rPr>
      <t>500</t>
    </r>
    <r>
      <rPr>
        <sz val="10"/>
        <rFont val="宋体"/>
        <charset val="134"/>
      </rPr>
      <t>亩，方便农民进行产品运输，促进农民增收。</t>
    </r>
  </si>
  <si>
    <r>
      <rPr>
        <sz val="10"/>
        <rFont val="宋体"/>
        <charset val="134"/>
      </rPr>
      <t>马槟榔</t>
    </r>
    <r>
      <rPr>
        <sz val="10"/>
        <rFont val="Times New Roman"/>
        <charset val="134"/>
      </rPr>
      <t>5</t>
    </r>
    <r>
      <rPr>
        <sz val="10"/>
        <rFont val="宋体"/>
        <charset val="134"/>
      </rPr>
      <t>组产业道路硬化项目</t>
    </r>
  </si>
  <si>
    <t>窝凼至郑家房子</t>
  </si>
  <si>
    <r>
      <rPr>
        <sz val="10"/>
        <rFont val="宋体"/>
        <charset val="134"/>
      </rPr>
      <t>新建</t>
    </r>
    <r>
      <rPr>
        <sz val="10"/>
        <rFont val="Times New Roman"/>
        <charset val="134"/>
      </rPr>
      <t>3.8</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t>
    </r>
    <r>
      <rPr>
        <sz val="10"/>
        <rFont val="Times New Roman"/>
        <charset val="134"/>
      </rPr>
      <t>40cm*40cm</t>
    </r>
    <r>
      <rPr>
        <sz val="10"/>
        <rFont val="宋体"/>
        <charset val="134"/>
      </rPr>
      <t>边沟、挡墙等设施。</t>
    </r>
  </si>
  <si>
    <r>
      <rPr>
        <sz val="10"/>
        <rFont val="宋体"/>
        <charset val="134"/>
      </rPr>
      <t>覆盖芒果产业</t>
    </r>
    <r>
      <rPr>
        <sz val="10"/>
        <rFont val="Times New Roman"/>
        <charset val="134"/>
      </rPr>
      <t>800</t>
    </r>
    <r>
      <rPr>
        <sz val="10"/>
        <rFont val="宋体"/>
        <charset val="134"/>
      </rPr>
      <t>亩，方便农民进行产品运输，促进农民增收。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</si>
</sst>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 "/>
  </numFmts>
  <fonts count="34">
    <font>
      <sz val="12"/>
      <name val="宋体"/>
      <charset val="134"/>
    </font>
    <font>
      <sz val="24"/>
      <name val="宋体"/>
      <charset val="134"/>
    </font>
    <font>
      <sz val="10"/>
      <name val="宋体"/>
      <charset val="134"/>
    </font>
    <font>
      <b/>
      <sz val="12"/>
      <name val="宋体"/>
      <charset val="134"/>
    </font>
    <font>
      <sz val="10"/>
      <name val="黑体"/>
      <charset val="134"/>
    </font>
    <font>
      <sz val="24"/>
      <name val="方正小标宋简体"/>
      <charset val="134"/>
    </font>
    <font>
      <b/>
      <sz val="10"/>
      <name val="黑体"/>
      <charset val="134"/>
    </font>
    <font>
      <sz val="11"/>
      <name val="宋体"/>
      <charset val="134"/>
    </font>
    <font>
      <sz val="10"/>
      <name val="Times New Roman"/>
      <charset val="134"/>
    </font>
    <font>
      <sz val="10"/>
      <name val="宋体"/>
      <charset val="134"/>
      <scheme val="minor"/>
    </font>
    <font>
      <b/>
      <sz val="10"/>
      <name val="Times New Roman"/>
      <charset val="134"/>
    </font>
    <font>
      <b/>
      <sz val="10"/>
      <name val="宋体"/>
      <charset val="134"/>
    </font>
    <font>
      <sz val="8"/>
      <name val="宋体"/>
      <charset val="134"/>
    </font>
    <font>
      <sz val="20"/>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1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2" fillId="0" borderId="0" applyNumberFormat="0" applyFill="0" applyBorder="0" applyAlignment="0" applyProtection="0">
      <alignment vertical="center"/>
    </xf>
    <xf numFmtId="0" fontId="23" fillId="5" borderId="20" applyNumberFormat="0" applyAlignment="0" applyProtection="0">
      <alignment vertical="center"/>
    </xf>
    <xf numFmtId="0" fontId="24" fillId="6" borderId="21" applyNumberFormat="0" applyAlignment="0" applyProtection="0">
      <alignment vertical="center"/>
    </xf>
    <xf numFmtId="0" fontId="25" fillId="6" borderId="20" applyNumberFormat="0" applyAlignment="0" applyProtection="0">
      <alignment vertical="center"/>
    </xf>
    <xf numFmtId="0" fontId="26" fillId="7" borderId="22" applyNumberFormat="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0" fillId="0" borderId="0"/>
    <xf numFmtId="0" fontId="14" fillId="0" borderId="0">
      <alignment vertical="center"/>
    </xf>
    <xf numFmtId="0" fontId="0" fillId="0" borderId="0">
      <alignment vertical="center"/>
    </xf>
    <xf numFmtId="0" fontId="0" fillId="0" borderId="0">
      <alignment vertical="center"/>
    </xf>
    <xf numFmtId="0" fontId="0" fillId="0" borderId="0">
      <alignment vertical="center"/>
    </xf>
  </cellStyleXfs>
  <cellXfs count="14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6"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2"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52" applyFont="1" applyFill="1" applyBorder="1" applyAlignment="1">
      <alignment horizontal="center" vertical="center" wrapText="1"/>
    </xf>
    <xf numFmtId="0" fontId="4" fillId="0" borderId="2" xfId="52" applyFont="1" applyFill="1" applyBorder="1" applyAlignment="1">
      <alignment horizontal="center" vertical="center" wrapText="1"/>
    </xf>
    <xf numFmtId="176" fontId="4" fillId="0" borderId="3" xfId="49" applyNumberFormat="1" applyFont="1" applyFill="1" applyBorder="1" applyAlignment="1">
      <alignment horizontal="center" vertical="center" wrapText="1"/>
    </xf>
    <xf numFmtId="176" fontId="4" fillId="0" borderId="4" xfId="49"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2" fillId="0" borderId="5" xfId="0" applyFont="1" applyFill="1" applyBorder="1" applyAlignment="1">
      <alignment horizontal="center" vertical="center" wrapText="1"/>
    </xf>
    <xf numFmtId="0" fontId="4" fillId="0" borderId="5" xfId="52" applyFont="1" applyFill="1" applyBorder="1" applyAlignment="1">
      <alignment horizontal="center" vertical="center" wrapText="1"/>
    </xf>
    <xf numFmtId="176" fontId="4" fillId="0" borderId="2" xfId="52" applyNumberFormat="1" applyFont="1" applyFill="1" applyBorder="1" applyAlignment="1">
      <alignment horizontal="center" vertical="center" wrapText="1"/>
    </xf>
    <xf numFmtId="176" fontId="4" fillId="0" borderId="2" xfId="49" applyNumberFormat="1" applyFont="1" applyFill="1" applyBorder="1" applyAlignment="1">
      <alignment horizontal="center" vertical="center" wrapText="1"/>
    </xf>
    <xf numFmtId="176" fontId="4" fillId="0" borderId="6" xfId="49"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7" xfId="52"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7" xfId="49"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52" applyFont="1" applyFill="1" applyBorder="1" applyAlignment="1">
      <alignment horizontal="center" vertical="center" wrapText="1"/>
    </xf>
    <xf numFmtId="0" fontId="8" fillId="0" borderId="2" xfId="52" applyFont="1" applyFill="1" applyBorder="1" applyAlignment="1">
      <alignment horizontal="center" vertical="center" wrapText="1"/>
    </xf>
    <xf numFmtId="0" fontId="2" fillId="0" borderId="2" xfId="52" applyFont="1" applyFill="1" applyBorder="1" applyAlignment="1">
      <alignment horizontal="center" vertical="center" wrapText="1"/>
    </xf>
    <xf numFmtId="176" fontId="8" fillId="0" borderId="2" xfId="49"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2" fillId="0" borderId="2" xfId="51" applyFont="1" applyFill="1" applyBorder="1" applyAlignment="1">
      <alignment horizontal="center" vertical="center" wrapText="1"/>
    </xf>
    <xf numFmtId="176" fontId="8" fillId="0" borderId="7" xfId="49"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177" fontId="8" fillId="0" borderId="7" xfId="49" applyNumberFormat="1" applyFont="1" applyFill="1" applyBorder="1" applyAlignment="1">
      <alignment horizontal="center" vertical="center" wrapText="1"/>
    </xf>
    <xf numFmtId="178" fontId="8" fillId="0" borderId="7" xfId="49"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2" xfId="53" applyFont="1" applyFill="1" applyBorder="1" applyAlignment="1">
      <alignment horizontal="center" vertical="center" wrapText="1"/>
    </xf>
    <xf numFmtId="0" fontId="8" fillId="0" borderId="7" xfId="0" applyFont="1" applyFill="1" applyBorder="1" applyAlignment="1">
      <alignment horizontal="center" vertical="center" wrapText="1"/>
    </xf>
    <xf numFmtId="178" fontId="8" fillId="0" borderId="2" xfId="49" applyNumberFormat="1" applyFont="1" applyFill="1" applyBorder="1" applyAlignment="1">
      <alignment horizontal="center" vertical="center" shrinkToFit="1"/>
    </xf>
    <xf numFmtId="0" fontId="8" fillId="0" borderId="7" xfId="52" applyFont="1" applyFill="1" applyBorder="1" applyAlignment="1">
      <alignment horizontal="center" vertical="center" wrapText="1"/>
    </xf>
    <xf numFmtId="0" fontId="8" fillId="0" borderId="7" xfId="52" applyNumberFormat="1" applyFont="1" applyFill="1" applyBorder="1" applyAlignment="1">
      <alignment horizontal="center" vertical="center" wrapText="1"/>
    </xf>
    <xf numFmtId="0" fontId="8" fillId="0" borderId="2" xfId="49"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76" fontId="2" fillId="0" borderId="2" xfId="52" applyNumberFormat="1" applyFont="1" applyFill="1" applyBorder="1" applyAlignment="1">
      <alignment horizontal="center" vertical="center" wrapText="1"/>
    </xf>
    <xf numFmtId="176" fontId="2" fillId="0" borderId="2" xfId="49" applyNumberFormat="1" applyFont="1" applyFill="1" applyBorder="1" applyAlignment="1">
      <alignment horizontal="center" vertical="center" wrapText="1"/>
    </xf>
    <xf numFmtId="178" fontId="2" fillId="0" borderId="2" xfId="49"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8" fillId="0" borderId="7" xfId="49" applyNumberFormat="1" applyFont="1" applyFill="1" applyBorder="1" applyAlignment="1">
      <alignment horizontal="center" vertical="center" wrapText="1"/>
    </xf>
    <xf numFmtId="178" fontId="8" fillId="0" borderId="2" xfId="49" applyNumberFormat="1" applyFont="1" applyFill="1" applyBorder="1" applyAlignment="1">
      <alignment horizontal="center" vertical="center" wrapText="1"/>
    </xf>
    <xf numFmtId="49" fontId="2" fillId="0" borderId="2" xfId="49"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49" fontId="2" fillId="0" borderId="7" xfId="49" applyNumberFormat="1" applyFont="1" applyFill="1" applyBorder="1" applyAlignment="1">
      <alignment horizontal="center" vertical="center" wrapText="1"/>
    </xf>
    <xf numFmtId="0" fontId="4" fillId="0" borderId="2" xfId="52" applyFont="1" applyFill="1" applyBorder="1" applyAlignment="1">
      <alignment horizontal="left" vertical="center" wrapText="1"/>
    </xf>
    <xf numFmtId="0" fontId="4" fillId="0" borderId="7" xfId="0" applyFont="1" applyFill="1" applyBorder="1" applyAlignment="1">
      <alignment horizontal="left" vertical="center" wrapText="1"/>
    </xf>
    <xf numFmtId="178" fontId="4" fillId="0" borderId="7" xfId="49"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49" fontId="4" fillId="0" borderId="7" xfId="49" applyNumberFormat="1" applyFont="1" applyFill="1" applyBorder="1" applyAlignment="1">
      <alignment horizontal="center" vertical="center" wrapText="1"/>
    </xf>
    <xf numFmtId="0" fontId="4" fillId="0" borderId="7" xfId="52" applyFont="1" applyFill="1" applyBorder="1" applyAlignment="1">
      <alignment horizontal="left" vertical="center" wrapText="1"/>
    </xf>
    <xf numFmtId="0" fontId="2" fillId="0" borderId="2" xfId="0" applyFont="1" applyFill="1" applyBorder="1" applyAlignment="1">
      <alignment horizontal="left" vertical="center" wrapText="1"/>
    </xf>
    <xf numFmtId="0" fontId="9" fillId="0" borderId="2" xfId="50" applyFont="1" applyFill="1" applyBorder="1" applyAlignment="1">
      <alignment horizontal="left" vertical="center" wrapText="1"/>
    </xf>
    <xf numFmtId="0" fontId="9" fillId="0" borderId="2" xfId="50" applyFont="1" applyBorder="1" applyAlignment="1">
      <alignment horizontal="left" vertical="center" wrapText="1"/>
    </xf>
    <xf numFmtId="178" fontId="4" fillId="0" borderId="2" xfId="49"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xf>
    <xf numFmtId="0" fontId="2" fillId="3" borderId="2" xfId="0" applyFont="1" applyFill="1" applyBorder="1" applyAlignment="1">
      <alignment horizontal="center" vertical="center" wrapText="1"/>
    </xf>
    <xf numFmtId="0" fontId="8" fillId="3" borderId="2" xfId="52" applyFont="1" applyFill="1" applyBorder="1" applyAlignment="1">
      <alignment horizontal="center" vertical="center" wrapText="1"/>
    </xf>
    <xf numFmtId="0" fontId="8" fillId="3" borderId="2" xfId="49" applyNumberFormat="1"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xf>
    <xf numFmtId="0" fontId="2" fillId="3" borderId="2" xfId="51" applyFont="1" applyFill="1" applyBorder="1" applyAlignment="1">
      <alignment horizontal="center" vertical="center" wrapText="1"/>
    </xf>
    <xf numFmtId="0" fontId="4" fillId="0" borderId="7" xfId="49" applyNumberFormat="1" applyFont="1" applyFill="1" applyBorder="1" applyAlignment="1">
      <alignment horizontal="center" vertical="center" shrinkToFit="1"/>
    </xf>
    <xf numFmtId="0" fontId="4" fillId="0" borderId="2" xfId="49" applyNumberFormat="1" applyFont="1" applyFill="1" applyBorder="1" applyAlignment="1">
      <alignment horizontal="center" vertical="center" shrinkToFit="1"/>
    </xf>
    <xf numFmtId="0" fontId="4" fillId="0" borderId="2" xfId="0" applyNumberFormat="1" applyFont="1" applyFill="1" applyBorder="1" applyAlignment="1">
      <alignment horizontal="center" vertical="center" shrinkToFit="1"/>
    </xf>
    <xf numFmtId="0" fontId="4" fillId="0" borderId="2" xfId="0" applyFont="1" applyFill="1" applyBorder="1" applyAlignment="1">
      <alignment horizontal="center" vertical="center" shrinkToFit="1"/>
    </xf>
    <xf numFmtId="178" fontId="2" fillId="0" borderId="7"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2" fillId="0" borderId="2" xfId="52"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NumberFormat="1" applyFont="1" applyFill="1" applyBorder="1" applyAlignment="1">
      <alignment horizontal="center" vertical="center"/>
    </xf>
    <xf numFmtId="0" fontId="2" fillId="0" borderId="8" xfId="0" applyFont="1" applyBorder="1" applyAlignment="1">
      <alignment horizontal="center" vertical="center"/>
    </xf>
    <xf numFmtId="0" fontId="8" fillId="0" borderId="8" xfId="0" applyFont="1" applyBorder="1" applyAlignment="1">
      <alignment horizontal="center" vertical="center"/>
    </xf>
    <xf numFmtId="0" fontId="8" fillId="0" borderId="8" xfId="0" applyNumberFormat="1" applyFont="1" applyBorder="1" applyAlignment="1">
      <alignment horizontal="center" vertical="center"/>
    </xf>
    <xf numFmtId="0" fontId="2" fillId="0" borderId="2" xfId="0" applyFont="1" applyBorder="1" applyAlignment="1">
      <alignment horizontal="center" vertical="center"/>
    </xf>
    <xf numFmtId="0" fontId="8" fillId="0" borderId="2" xfId="0" applyFont="1" applyBorder="1" applyAlignment="1">
      <alignment horizontal="center" vertical="center"/>
    </xf>
    <xf numFmtId="0" fontId="8" fillId="0" borderId="2" xfId="0" applyNumberFormat="1" applyFont="1" applyBorder="1" applyAlignment="1">
      <alignment horizontal="center" vertical="center"/>
    </xf>
    <xf numFmtId="0" fontId="2" fillId="3" borderId="7" xfId="0" applyFont="1" applyFill="1" applyBorder="1" applyAlignment="1">
      <alignment horizontal="center" vertical="center" wrapText="1"/>
    </xf>
    <xf numFmtId="0" fontId="8" fillId="3" borderId="7" xfId="49"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xf>
    <xf numFmtId="0" fontId="2" fillId="0" borderId="7" xfId="52" applyFont="1" applyFill="1" applyBorder="1" applyAlignment="1" applyProtection="1">
      <alignment horizontal="center" vertical="center" wrapText="1"/>
    </xf>
    <xf numFmtId="0" fontId="2" fillId="0" borderId="2" xfId="52" applyFont="1" applyFill="1" applyBorder="1" applyAlignment="1" applyProtection="1">
      <alignment horizontal="center" vertical="center" wrapText="1"/>
    </xf>
    <xf numFmtId="0" fontId="8" fillId="0" borderId="2" xfId="52" applyFont="1" applyFill="1" applyBorder="1" applyAlignment="1" applyProtection="1">
      <alignment horizontal="center" vertical="center" wrapText="1"/>
    </xf>
    <xf numFmtId="178" fontId="8" fillId="0" borderId="7" xfId="49" applyNumberFormat="1" applyFont="1" applyFill="1" applyBorder="1" applyAlignment="1" applyProtection="1">
      <alignment horizontal="center" vertical="center" wrapText="1"/>
    </xf>
    <xf numFmtId="178" fontId="8" fillId="0" borderId="2" xfId="49" applyNumberFormat="1" applyFont="1" applyFill="1" applyBorder="1" applyAlignment="1" applyProtection="1">
      <alignment horizontal="center" vertical="center" wrapText="1"/>
    </xf>
    <xf numFmtId="178" fontId="8" fillId="0" borderId="2" xfId="0" applyNumberFormat="1" applyFont="1" applyFill="1" applyBorder="1" applyAlignment="1">
      <alignment horizontal="center" vertical="center" wrapText="1"/>
    </xf>
    <xf numFmtId="0" fontId="8" fillId="0" borderId="2" xfId="49" applyNumberFormat="1" applyFont="1" applyFill="1" applyBorder="1" applyAlignment="1" applyProtection="1">
      <alignment horizontal="center" vertical="center" wrapText="1"/>
    </xf>
    <xf numFmtId="49" fontId="8" fillId="0" borderId="2" xfId="49" applyNumberFormat="1" applyFont="1" applyFill="1" applyBorder="1" applyAlignment="1" applyProtection="1">
      <alignment horizontal="center" vertical="center" wrapText="1"/>
    </xf>
    <xf numFmtId="49" fontId="8"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xf>
    <xf numFmtId="176" fontId="10" fillId="0" borderId="2" xfId="0" applyNumberFormat="1" applyFont="1" applyFill="1" applyBorder="1" applyAlignment="1">
      <alignment horizontal="center" vertical="center"/>
    </xf>
    <xf numFmtId="0" fontId="2" fillId="0" borderId="0" xfId="0" applyFont="1" applyAlignment="1">
      <alignment vertical="center" wrapText="1"/>
    </xf>
    <xf numFmtId="0" fontId="4" fillId="0" borderId="0" xfId="0" applyFont="1" applyAlignment="1">
      <alignment horizontal="left"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4"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vertical="center" wrapText="1"/>
    </xf>
    <xf numFmtId="0" fontId="12" fillId="0" borderId="4"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7" xfId="0" applyFont="1" applyBorder="1" applyAlignment="1">
      <alignment vertical="center" wrapText="1"/>
    </xf>
    <xf numFmtId="0" fontId="12" fillId="0" borderId="2" xfId="0" applyFont="1" applyBorder="1">
      <alignment vertical="center"/>
    </xf>
    <xf numFmtId="0" fontId="12" fillId="0" borderId="2" xfId="0" applyFont="1" applyBorder="1" applyAlignment="1">
      <alignment horizontal="center" vertical="center"/>
    </xf>
    <xf numFmtId="0" fontId="2" fillId="0" borderId="0" xfId="0" applyFont="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_2010年一事一议上报表" xfId="51"/>
    <cellStyle name="常规_附件1-5" xfId="52"/>
    <cellStyle name="常规_附件1-5 2" xfId="53"/>
  </cellStyles>
  <tableStyles count="0" defaultTableStyle="TableStyleMedium2" defaultPivotStyle="PivotStyleLight16"/>
  <colors>
    <mruColors>
      <color rgb="0092D050"/>
      <color rgb="0000B0F0"/>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P27"/>
  <sheetViews>
    <sheetView workbookViewId="0">
      <selection activeCell="A1" sqref="A1:CJ26"/>
    </sheetView>
  </sheetViews>
  <sheetFormatPr defaultColWidth="9" defaultRowHeight="14.25"/>
  <cols>
    <col min="1" max="1" width="3.625" customWidth="1"/>
    <col min="2" max="2" width="6.25" customWidth="1"/>
    <col min="3" max="3" width="5.5" customWidth="1"/>
    <col min="4" max="11" width="3.625" customWidth="1"/>
    <col min="12" max="12" width="4.875" customWidth="1"/>
    <col min="13" max="19" width="3.625" customWidth="1"/>
    <col min="20" max="20" width="5.125" customWidth="1"/>
    <col min="21" max="24" width="4.875" customWidth="1"/>
    <col min="25" max="35" width="3.625" customWidth="1"/>
    <col min="36" max="36" width="4.875" customWidth="1"/>
    <col min="37" max="37" width="5.875" customWidth="1"/>
    <col min="38" max="38" width="4.125" customWidth="1"/>
    <col min="39" max="39" width="4.375" customWidth="1"/>
    <col min="40" max="47" width="4.25" customWidth="1"/>
    <col min="48" max="52" width="3.625" customWidth="1"/>
    <col min="53" max="61" width="3.625" hidden="1" customWidth="1"/>
    <col min="62" max="62" width="4.75" hidden="1" customWidth="1"/>
    <col min="63" max="64" width="4.75" customWidth="1"/>
    <col min="65" max="65" width="3.625" customWidth="1"/>
    <col min="66" max="72" width="4.125" customWidth="1"/>
    <col min="73" max="75" width="3.625" customWidth="1"/>
    <col min="76" max="79" width="5.125" customWidth="1"/>
    <col min="80" max="88" width="3.625" customWidth="1"/>
  </cols>
  <sheetData>
    <row r="1" spans="1:94">
      <c r="A1" s="113" t="s">
        <v>0</v>
      </c>
      <c r="B1" s="113"/>
      <c r="C1" s="113"/>
      <c r="D1" s="113"/>
      <c r="E1" s="113"/>
      <c r="F1" s="113"/>
      <c r="G1" s="113"/>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row>
    <row r="2" ht="27" spans="1:94">
      <c r="A2" s="115" t="s">
        <v>1</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c r="BT2" s="115"/>
      <c r="BU2" s="115"/>
      <c r="BV2" s="115"/>
      <c r="BW2" s="115"/>
      <c r="BX2" s="115"/>
      <c r="BY2" s="115"/>
      <c r="BZ2" s="115"/>
      <c r="CA2" s="115"/>
      <c r="CB2" s="115"/>
      <c r="CC2" s="115"/>
      <c r="CD2" s="115"/>
      <c r="CE2" s="115"/>
      <c r="CF2" s="115"/>
      <c r="CG2" s="115"/>
      <c r="CH2" s="115"/>
      <c r="CI2" s="115"/>
      <c r="CJ2" s="115"/>
      <c r="CK2" s="116"/>
      <c r="CL2" s="116"/>
      <c r="CM2" s="116"/>
      <c r="CN2" s="116"/>
      <c r="CO2" s="116"/>
      <c r="CP2" s="116"/>
    </row>
    <row r="3" ht="27" spans="1:94">
      <c r="A3" s="117" t="s">
        <v>2</v>
      </c>
      <c r="B3" s="117"/>
      <c r="C3" s="117"/>
      <c r="D3" s="117"/>
      <c r="E3" s="117"/>
      <c r="F3" s="117"/>
      <c r="G3" s="117"/>
      <c r="H3" s="117"/>
      <c r="I3" s="117"/>
      <c r="J3" s="117"/>
      <c r="K3" s="117"/>
      <c r="L3" s="117"/>
      <c r="M3" s="117"/>
      <c r="N3" s="117"/>
      <c r="O3" s="117"/>
      <c r="P3" s="117"/>
      <c r="Q3" s="117"/>
      <c r="R3" s="117"/>
      <c r="S3" s="117"/>
      <c r="T3" s="117"/>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row>
    <row r="4" spans="1:94">
      <c r="A4" s="118" t="s">
        <v>3</v>
      </c>
      <c r="B4" s="118" t="s">
        <v>4</v>
      </c>
      <c r="C4" s="119" t="s">
        <v>5</v>
      </c>
      <c r="D4" s="118" t="s">
        <v>6</v>
      </c>
      <c r="E4" s="120" t="s">
        <v>7</v>
      </c>
      <c r="F4" s="121"/>
      <c r="G4" s="122"/>
      <c r="H4" s="118" t="s">
        <v>8</v>
      </c>
      <c r="I4" s="118"/>
      <c r="J4" s="118"/>
      <c r="K4" s="118"/>
      <c r="L4" s="118"/>
      <c r="M4" s="118"/>
      <c r="N4" s="118"/>
      <c r="O4" s="118"/>
      <c r="P4" s="123" t="s">
        <v>9</v>
      </c>
      <c r="Q4" s="124"/>
      <c r="R4" s="124"/>
      <c r="S4" s="124"/>
      <c r="T4" s="124"/>
      <c r="U4" s="124"/>
      <c r="V4" s="124"/>
      <c r="W4" s="124"/>
      <c r="X4" s="125"/>
      <c r="Y4" s="123" t="s">
        <v>10</v>
      </c>
      <c r="Z4" s="124"/>
      <c r="AA4" s="124"/>
      <c r="AB4" s="124"/>
      <c r="AC4" s="124"/>
      <c r="AD4" s="124"/>
      <c r="AE4" s="124"/>
      <c r="AF4" s="125"/>
      <c r="AG4" s="123" t="s">
        <v>11</v>
      </c>
      <c r="AH4" s="124"/>
      <c r="AI4" s="124"/>
      <c r="AJ4" s="124"/>
      <c r="AK4" s="124"/>
      <c r="AL4" s="124"/>
      <c r="AM4" s="124"/>
      <c r="AN4" s="124"/>
      <c r="AO4" s="124"/>
      <c r="AP4" s="124"/>
      <c r="AQ4" s="124"/>
      <c r="AR4" s="124"/>
      <c r="AS4" s="124"/>
      <c r="AT4" s="124"/>
      <c r="AU4" s="124"/>
      <c r="AV4" s="124"/>
      <c r="AW4" s="124"/>
      <c r="AX4" s="124"/>
      <c r="AY4" s="124"/>
      <c r="AZ4" s="125"/>
      <c r="BA4" s="124" t="s">
        <v>12</v>
      </c>
      <c r="BB4" s="124"/>
      <c r="BC4" s="124"/>
      <c r="BD4" s="124"/>
      <c r="BE4" s="124"/>
      <c r="BF4" s="124"/>
      <c r="BG4" s="123" t="s">
        <v>13</v>
      </c>
      <c r="BH4" s="124"/>
      <c r="BI4" s="123" t="s">
        <v>14</v>
      </c>
      <c r="BJ4" s="124"/>
      <c r="BK4" s="124" t="s">
        <v>15</v>
      </c>
      <c r="BL4" s="124"/>
      <c r="BM4" s="124"/>
      <c r="BN4" s="124"/>
      <c r="BO4" s="124"/>
      <c r="BP4" s="124"/>
      <c r="BQ4" s="124"/>
      <c r="BR4" s="124" t="s">
        <v>16</v>
      </c>
      <c r="BS4" s="124"/>
      <c r="BT4" s="124"/>
      <c r="BU4" s="124"/>
      <c r="BV4" s="121"/>
      <c r="BW4" s="121"/>
      <c r="BX4" s="121"/>
      <c r="BY4" s="121" t="s">
        <v>17</v>
      </c>
      <c r="BZ4" s="121"/>
      <c r="CA4" s="121"/>
      <c r="CB4" s="121"/>
      <c r="CC4" s="121"/>
      <c r="CD4" s="121"/>
      <c r="CE4" s="121"/>
      <c r="CF4" s="121"/>
      <c r="CG4" s="121"/>
      <c r="CH4" s="121"/>
      <c r="CI4" s="121"/>
      <c r="CJ4" s="118" t="s">
        <v>18</v>
      </c>
    </row>
    <row r="5" spans="1:94">
      <c r="A5" s="118"/>
      <c r="B5" s="118"/>
      <c r="C5" s="126"/>
      <c r="D5" s="118"/>
      <c r="E5" s="127"/>
      <c r="F5" s="128"/>
      <c r="G5" s="129"/>
      <c r="H5" s="118" t="s">
        <v>19</v>
      </c>
      <c r="I5" s="118"/>
      <c r="J5" s="118"/>
      <c r="K5" s="118" t="s">
        <v>20</v>
      </c>
      <c r="L5" s="118"/>
      <c r="M5" s="118" t="s">
        <v>21</v>
      </c>
      <c r="N5" s="118"/>
      <c r="O5" s="118"/>
      <c r="P5" s="130" t="s">
        <v>19</v>
      </c>
      <c r="Q5" s="114"/>
      <c r="R5" s="114"/>
      <c r="S5" s="123" t="s">
        <v>20</v>
      </c>
      <c r="T5" s="124"/>
      <c r="U5" s="125"/>
      <c r="V5" s="127" t="s">
        <v>21</v>
      </c>
      <c r="W5" s="128"/>
      <c r="X5" s="128"/>
      <c r="Y5" s="123" t="s">
        <v>19</v>
      </c>
      <c r="Z5" s="124"/>
      <c r="AA5" s="125"/>
      <c r="AB5" s="123" t="s">
        <v>20</v>
      </c>
      <c r="AC5" s="125"/>
      <c r="AD5" s="123" t="s">
        <v>21</v>
      </c>
      <c r="AE5" s="124"/>
      <c r="AF5" s="125"/>
      <c r="AG5" s="114" t="s">
        <v>19</v>
      </c>
      <c r="AH5" s="114"/>
      <c r="AI5" s="131"/>
      <c r="AJ5" s="132" t="s">
        <v>20</v>
      </c>
      <c r="AK5" s="132"/>
      <c r="AL5" s="132"/>
      <c r="AM5" s="132"/>
      <c r="AN5" s="132"/>
      <c r="AO5" s="132"/>
      <c r="AP5" s="132" t="s">
        <v>21</v>
      </c>
      <c r="AQ5" s="132"/>
      <c r="AR5" s="132"/>
      <c r="AS5" s="114" t="s">
        <v>19</v>
      </c>
      <c r="AT5" s="114"/>
      <c r="AU5" s="131"/>
      <c r="AV5" s="124" t="s">
        <v>20</v>
      </c>
      <c r="AW5" s="124"/>
      <c r="AX5" s="124"/>
      <c r="AY5" s="124" t="s">
        <v>21</v>
      </c>
      <c r="AZ5" s="124"/>
      <c r="BA5" s="118" t="s">
        <v>22</v>
      </c>
      <c r="BB5" s="122" t="s">
        <v>23</v>
      </c>
      <c r="BC5" s="119" t="s">
        <v>24</v>
      </c>
      <c r="BD5" s="119" t="s">
        <v>25</v>
      </c>
      <c r="BE5" s="119" t="s">
        <v>26</v>
      </c>
      <c r="BF5" s="119" t="s">
        <v>27</v>
      </c>
      <c r="BG5" s="119" t="s">
        <v>22</v>
      </c>
      <c r="BH5" s="119" t="s">
        <v>28</v>
      </c>
      <c r="BI5" s="119" t="s">
        <v>22</v>
      </c>
      <c r="BJ5" s="119" t="s">
        <v>29</v>
      </c>
      <c r="BK5" s="114" t="s">
        <v>19</v>
      </c>
      <c r="BL5" s="114"/>
      <c r="BM5" s="131"/>
      <c r="BN5" s="119" t="s">
        <v>30</v>
      </c>
      <c r="BO5" s="132" t="s">
        <v>21</v>
      </c>
      <c r="BP5" s="132"/>
      <c r="BQ5" s="132"/>
      <c r="BR5" s="114" t="s">
        <v>19</v>
      </c>
      <c r="BS5" s="114"/>
      <c r="BT5" s="131"/>
      <c r="BU5" s="119"/>
      <c r="BV5" s="130" t="s">
        <v>21</v>
      </c>
      <c r="BW5" s="114"/>
      <c r="BX5" s="114"/>
      <c r="BY5" s="114" t="s">
        <v>19</v>
      </c>
      <c r="BZ5" s="114"/>
      <c r="CA5" s="131"/>
      <c r="CB5" s="126" t="s">
        <v>31</v>
      </c>
      <c r="CC5" s="130" t="s">
        <v>21</v>
      </c>
      <c r="CD5" s="114"/>
      <c r="CE5" s="114"/>
      <c r="CF5" s="126" t="s">
        <v>32</v>
      </c>
      <c r="CG5" s="130" t="s">
        <v>21</v>
      </c>
      <c r="CH5" s="114"/>
      <c r="CI5" s="114"/>
      <c r="CJ5" s="118"/>
    </row>
    <row r="6" ht="54.95" customHeight="1" spans="1:94">
      <c r="A6" s="118"/>
      <c r="B6" s="118"/>
      <c r="C6" s="133"/>
      <c r="D6" s="118"/>
      <c r="E6" s="133" t="s">
        <v>33</v>
      </c>
      <c r="F6" s="133" t="s">
        <v>34</v>
      </c>
      <c r="G6" s="133" t="s">
        <v>35</v>
      </c>
      <c r="H6" s="133" t="s">
        <v>33</v>
      </c>
      <c r="I6" s="133" t="s">
        <v>34</v>
      </c>
      <c r="J6" s="133" t="s">
        <v>35</v>
      </c>
      <c r="K6" s="133" t="s">
        <v>36</v>
      </c>
      <c r="L6" s="133" t="s">
        <v>37</v>
      </c>
      <c r="M6" s="133" t="s">
        <v>38</v>
      </c>
      <c r="N6" s="133" t="s">
        <v>39</v>
      </c>
      <c r="O6" s="133" t="s">
        <v>40</v>
      </c>
      <c r="P6" s="133" t="s">
        <v>33</v>
      </c>
      <c r="Q6" s="133" t="s">
        <v>34</v>
      </c>
      <c r="R6" s="133" t="s">
        <v>35</v>
      </c>
      <c r="S6" s="118" t="s">
        <v>36</v>
      </c>
      <c r="T6" s="118" t="s">
        <v>41</v>
      </c>
      <c r="U6" s="118" t="s">
        <v>42</v>
      </c>
      <c r="V6" s="118" t="s">
        <v>38</v>
      </c>
      <c r="W6" s="118" t="s">
        <v>39</v>
      </c>
      <c r="X6" s="118" t="s">
        <v>40</v>
      </c>
      <c r="Y6" s="133" t="s">
        <v>33</v>
      </c>
      <c r="Z6" s="133" t="s">
        <v>34</v>
      </c>
      <c r="AA6" s="133" t="s">
        <v>35</v>
      </c>
      <c r="AB6" s="118" t="s">
        <v>36</v>
      </c>
      <c r="AC6" s="118" t="s">
        <v>37</v>
      </c>
      <c r="AD6" s="118" t="s">
        <v>38</v>
      </c>
      <c r="AE6" s="118" t="s">
        <v>39</v>
      </c>
      <c r="AF6" s="118" t="s">
        <v>40</v>
      </c>
      <c r="AG6" s="133" t="s">
        <v>33</v>
      </c>
      <c r="AH6" s="133" t="s">
        <v>34</v>
      </c>
      <c r="AI6" s="133" t="s">
        <v>35</v>
      </c>
      <c r="AJ6" s="133" t="s">
        <v>43</v>
      </c>
      <c r="AK6" s="133" t="s">
        <v>44</v>
      </c>
      <c r="AL6" s="133" t="s">
        <v>45</v>
      </c>
      <c r="AM6" s="133" t="s">
        <v>46</v>
      </c>
      <c r="AN6" s="133" t="s">
        <v>47</v>
      </c>
      <c r="AO6" s="133" t="s">
        <v>48</v>
      </c>
      <c r="AP6" s="118" t="s">
        <v>38</v>
      </c>
      <c r="AQ6" s="118" t="s">
        <v>39</v>
      </c>
      <c r="AR6" s="118" t="s">
        <v>40</v>
      </c>
      <c r="AS6" s="133" t="s">
        <v>33</v>
      </c>
      <c r="AT6" s="133" t="s">
        <v>34</v>
      </c>
      <c r="AU6" s="133" t="s">
        <v>35</v>
      </c>
      <c r="AV6" s="118" t="s">
        <v>49</v>
      </c>
      <c r="AW6" s="118" t="s">
        <v>50</v>
      </c>
      <c r="AX6" s="118" t="s">
        <v>51</v>
      </c>
      <c r="AY6" s="118" t="s">
        <v>38</v>
      </c>
      <c r="AZ6" s="118" t="s">
        <v>39</v>
      </c>
      <c r="BA6" s="118"/>
      <c r="BB6" s="129"/>
      <c r="BC6" s="133"/>
      <c r="BD6" s="133"/>
      <c r="BE6" s="133"/>
      <c r="BF6" s="133"/>
      <c r="BG6" s="133"/>
      <c r="BH6" s="133"/>
      <c r="BI6" s="133"/>
      <c r="BJ6" s="133"/>
      <c r="BK6" s="118" t="s">
        <v>33</v>
      </c>
      <c r="BL6" s="118" t="s">
        <v>34</v>
      </c>
      <c r="BM6" s="118" t="s">
        <v>35</v>
      </c>
      <c r="BN6" s="133"/>
      <c r="BO6" s="118" t="s">
        <v>38</v>
      </c>
      <c r="BP6" s="118" t="s">
        <v>39</v>
      </c>
      <c r="BQ6" s="118" t="s">
        <v>40</v>
      </c>
      <c r="BR6" s="118" t="s">
        <v>33</v>
      </c>
      <c r="BS6" s="118" t="s">
        <v>34</v>
      </c>
      <c r="BT6" s="118" t="s">
        <v>35</v>
      </c>
      <c r="BU6" s="134" t="s">
        <v>52</v>
      </c>
      <c r="BV6" s="118" t="s">
        <v>38</v>
      </c>
      <c r="BW6" s="118" t="s">
        <v>39</v>
      </c>
      <c r="BX6" s="118" t="s">
        <v>40</v>
      </c>
      <c r="BY6" s="118" t="s">
        <v>33</v>
      </c>
      <c r="BZ6" s="118" t="s">
        <v>34</v>
      </c>
      <c r="CA6" s="118" t="s">
        <v>35</v>
      </c>
      <c r="CB6" s="133"/>
      <c r="CC6" s="118" t="s">
        <v>38</v>
      </c>
      <c r="CD6" s="118" t="s">
        <v>39</v>
      </c>
      <c r="CE6" s="118" t="s">
        <v>40</v>
      </c>
      <c r="CF6" s="133"/>
      <c r="CG6" s="118" t="s">
        <v>38</v>
      </c>
      <c r="CH6" s="118" t="s">
        <v>39</v>
      </c>
      <c r="CI6" s="118" t="s">
        <v>40</v>
      </c>
      <c r="CJ6" s="118"/>
    </row>
    <row r="7" ht="39.95" customHeight="1" spans="1:94">
      <c r="A7" s="118" t="s">
        <v>53</v>
      </c>
      <c r="B7" s="118"/>
      <c r="C7" s="118"/>
      <c r="D7" s="118"/>
      <c r="E7" s="133"/>
      <c r="F7" s="133"/>
      <c r="G7" s="133"/>
      <c r="H7" s="133"/>
      <c r="I7" s="133"/>
      <c r="J7" s="133"/>
      <c r="K7" s="118"/>
      <c r="L7" s="118"/>
      <c r="M7" s="118"/>
      <c r="N7" s="118"/>
      <c r="O7" s="118"/>
      <c r="P7" s="118"/>
      <c r="Q7" s="118"/>
      <c r="R7" s="118"/>
      <c r="S7" s="118"/>
      <c r="T7" s="118"/>
      <c r="U7" s="118"/>
      <c r="V7" s="118"/>
      <c r="W7" s="118"/>
      <c r="X7" s="118"/>
      <c r="Y7" s="118"/>
      <c r="Z7" s="135"/>
      <c r="AA7" s="135"/>
      <c r="AB7" s="135"/>
      <c r="AC7" s="135"/>
      <c r="AD7" s="135"/>
      <c r="AE7" s="135"/>
      <c r="AF7" s="135"/>
      <c r="AG7" s="136"/>
      <c r="AH7" s="136"/>
      <c r="AI7" s="133"/>
      <c r="AJ7" s="133"/>
      <c r="AK7" s="133"/>
      <c r="AL7" s="133"/>
      <c r="AM7" s="133"/>
      <c r="AN7" s="133"/>
      <c r="AO7" s="133"/>
      <c r="AP7" s="133"/>
      <c r="AQ7" s="133"/>
      <c r="AR7" s="133"/>
      <c r="AS7" s="133"/>
      <c r="AT7" s="133"/>
      <c r="AU7" s="133"/>
      <c r="AV7" s="118"/>
      <c r="AW7" s="118"/>
      <c r="AX7" s="118"/>
      <c r="AY7" s="118"/>
      <c r="AZ7" s="118"/>
      <c r="BA7" s="118"/>
      <c r="BB7" s="129"/>
      <c r="BC7" s="133"/>
      <c r="BD7" s="133"/>
      <c r="BE7" s="133"/>
      <c r="BF7" s="133"/>
      <c r="BG7" s="133"/>
      <c r="BH7" s="133"/>
      <c r="BI7" s="133"/>
      <c r="BJ7" s="133"/>
      <c r="BK7" s="133"/>
      <c r="BL7" s="133"/>
      <c r="BM7" s="133"/>
      <c r="BN7" s="133"/>
      <c r="BO7" s="133"/>
      <c r="BP7" s="133"/>
      <c r="BQ7" s="133"/>
      <c r="BR7" s="133"/>
      <c r="BS7" s="133"/>
      <c r="BT7" s="133"/>
      <c r="BU7" s="136"/>
      <c r="BV7" s="133"/>
      <c r="BW7" s="133"/>
      <c r="BX7" s="133"/>
      <c r="BY7" s="133"/>
      <c r="BZ7" s="133"/>
      <c r="CA7" s="133"/>
      <c r="CB7" s="133"/>
      <c r="CC7" s="133"/>
      <c r="CD7" s="133"/>
      <c r="CE7" s="133"/>
      <c r="CF7" s="133"/>
      <c r="CG7" s="133"/>
      <c r="CH7" s="133"/>
      <c r="CI7" s="133"/>
      <c r="CJ7" s="118"/>
    </row>
    <row r="8" ht="20.1" customHeight="1" spans="1:94">
      <c r="A8" s="137"/>
      <c r="B8" s="138" t="s">
        <v>54</v>
      </c>
      <c r="C8" s="138" t="s">
        <v>38</v>
      </c>
      <c r="D8" s="138">
        <v>5</v>
      </c>
      <c r="E8" s="138">
        <f t="shared" ref="E8:G9" si="0">H8+P8+Y8+AG8+BK8+BR8+CB8</f>
        <v>1.05</v>
      </c>
      <c r="F8" s="138">
        <f t="shared" si="0"/>
        <v>0.75</v>
      </c>
      <c r="G8" s="138">
        <f t="shared" si="0"/>
        <v>0.3</v>
      </c>
      <c r="H8" s="118">
        <v>0.35</v>
      </c>
      <c r="I8" s="118">
        <v>0.25</v>
      </c>
      <c r="J8" s="118">
        <v>0.1</v>
      </c>
      <c r="K8" s="118" t="s">
        <v>55</v>
      </c>
      <c r="L8" s="118">
        <v>5</v>
      </c>
      <c r="M8" s="118">
        <v>5</v>
      </c>
      <c r="N8" s="118"/>
      <c r="O8" s="118"/>
      <c r="P8" s="118">
        <v>0.7</v>
      </c>
      <c r="Q8" s="118">
        <v>0.5</v>
      </c>
      <c r="R8" s="118">
        <v>0.2</v>
      </c>
      <c r="S8" s="118" t="s">
        <v>56</v>
      </c>
      <c r="T8" s="118">
        <v>10</v>
      </c>
      <c r="U8" s="118"/>
      <c r="V8" s="118">
        <v>10</v>
      </c>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row>
    <row r="9" ht="20.1" customHeight="1" spans="1:94">
      <c r="A9" s="137"/>
      <c r="B9" s="138"/>
      <c r="C9" s="138"/>
      <c r="D9" s="138"/>
      <c r="E9" s="138">
        <f t="shared" si="0"/>
        <v>3.19</v>
      </c>
      <c r="F9" s="138">
        <f t="shared" si="0"/>
        <v>2.52</v>
      </c>
      <c r="G9" s="138">
        <f t="shared" si="0"/>
        <v>0.67</v>
      </c>
      <c r="H9" s="118"/>
      <c r="I9" s="118"/>
      <c r="J9" s="118"/>
      <c r="K9" s="118"/>
      <c r="L9" s="118"/>
      <c r="M9" s="118"/>
      <c r="N9" s="118"/>
      <c r="O9" s="118"/>
      <c r="P9" s="118">
        <v>0.25</v>
      </c>
      <c r="Q9" s="118">
        <v>0.15</v>
      </c>
      <c r="R9" s="118">
        <v>0.1</v>
      </c>
      <c r="S9" s="118" t="s">
        <v>57</v>
      </c>
      <c r="T9" s="118">
        <v>100</v>
      </c>
      <c r="U9" s="118"/>
      <c r="V9" s="118"/>
      <c r="W9" s="118">
        <v>100</v>
      </c>
      <c r="X9" s="118">
        <v>50</v>
      </c>
      <c r="Y9" s="118">
        <v>0.12</v>
      </c>
      <c r="Z9" s="118">
        <v>0.1</v>
      </c>
      <c r="AA9" s="118">
        <v>0.02</v>
      </c>
      <c r="AB9" s="118" t="s">
        <v>58</v>
      </c>
      <c r="AC9" s="118">
        <v>1</v>
      </c>
      <c r="AD9" s="118">
        <v>1</v>
      </c>
      <c r="AE9" s="118">
        <v>1</v>
      </c>
      <c r="AF9" s="118"/>
      <c r="AG9" s="118">
        <v>2.5</v>
      </c>
      <c r="AH9" s="118">
        <v>2</v>
      </c>
      <c r="AI9" s="118">
        <v>0.5</v>
      </c>
      <c r="AJ9" s="118"/>
      <c r="AK9" s="118">
        <v>1</v>
      </c>
      <c r="AL9" s="118">
        <v>1</v>
      </c>
      <c r="AM9" s="118"/>
      <c r="AN9" s="118">
        <v>1</v>
      </c>
      <c r="AO9" s="118"/>
      <c r="AP9" s="118">
        <v>1</v>
      </c>
      <c r="AQ9" s="118"/>
      <c r="AR9" s="118"/>
      <c r="AS9" s="118"/>
      <c r="AT9" s="118"/>
      <c r="AU9" s="118"/>
      <c r="AV9" s="118"/>
      <c r="AW9" s="118"/>
      <c r="AX9" s="118"/>
      <c r="AY9" s="118"/>
      <c r="AZ9" s="118"/>
      <c r="BA9" s="118"/>
      <c r="BB9" s="118"/>
      <c r="BC9" s="118"/>
      <c r="BD9" s="118"/>
      <c r="BE9" s="118"/>
      <c r="BF9" s="118"/>
      <c r="BG9" s="118"/>
      <c r="BH9" s="118"/>
      <c r="BI9" s="118"/>
      <c r="BJ9" s="118"/>
      <c r="BK9" s="118">
        <v>0.3</v>
      </c>
      <c r="BL9" s="118">
        <v>0.25</v>
      </c>
      <c r="BM9" s="118">
        <v>0.05</v>
      </c>
      <c r="BN9" s="118">
        <v>5</v>
      </c>
      <c r="BO9" s="118">
        <v>5</v>
      </c>
      <c r="BP9" s="118"/>
      <c r="BQ9" s="118"/>
      <c r="BR9" s="118">
        <v>0.02</v>
      </c>
      <c r="BS9" s="118">
        <v>0.02</v>
      </c>
      <c r="BT9" s="118"/>
      <c r="BU9" s="118">
        <v>1</v>
      </c>
      <c r="BV9" s="118">
        <v>1</v>
      </c>
      <c r="BW9" s="118"/>
      <c r="BX9" s="118"/>
      <c r="BY9" s="118"/>
      <c r="BZ9" s="118"/>
      <c r="CA9" s="118"/>
      <c r="CB9" s="118"/>
      <c r="CC9" s="118"/>
      <c r="CD9" s="118"/>
      <c r="CE9" s="118"/>
      <c r="CF9" s="118"/>
      <c r="CG9" s="118"/>
      <c r="CH9" s="118"/>
      <c r="CI9" s="118"/>
      <c r="CJ9" s="118"/>
    </row>
    <row r="10" ht="20.1" customHeight="1" spans="1:94">
      <c r="A10" s="137"/>
      <c r="B10" s="137"/>
      <c r="C10" s="137"/>
      <c r="D10" s="137"/>
      <c r="E10" s="137"/>
      <c r="F10" s="137"/>
      <c r="G10" s="137"/>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row>
    <row r="11" ht="20.1" customHeight="1" spans="1:94">
      <c r="A11" s="137"/>
      <c r="B11" s="137"/>
      <c r="C11" s="137"/>
      <c r="D11" s="137"/>
      <c r="E11" s="137"/>
      <c r="F11" s="137"/>
      <c r="G11" s="137"/>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row>
    <row r="12" ht="20.1" customHeight="1" spans="1:94">
      <c r="A12" s="137"/>
      <c r="B12" s="137"/>
      <c r="C12" s="137"/>
      <c r="D12" s="137"/>
      <c r="E12" s="137"/>
      <c r="F12" s="137"/>
      <c r="G12" s="137"/>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row>
    <row r="13" ht="20.1" customHeight="1" spans="1:94">
      <c r="A13" s="137"/>
      <c r="B13" s="137"/>
      <c r="C13" s="137"/>
      <c r="D13" s="137"/>
      <c r="E13" s="137"/>
      <c r="F13" s="137"/>
      <c r="G13" s="137"/>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row>
    <row r="14" ht="20.1" customHeight="1" spans="1:94">
      <c r="A14" s="137"/>
      <c r="B14" s="137"/>
      <c r="C14" s="137"/>
      <c r="D14" s="137"/>
      <c r="E14" s="137"/>
      <c r="F14" s="137"/>
      <c r="G14" s="137"/>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row>
    <row r="15" ht="20.1" customHeight="1" spans="1:94">
      <c r="A15" s="137"/>
      <c r="B15" s="137"/>
      <c r="C15" s="137"/>
      <c r="D15" s="137"/>
      <c r="E15" s="137"/>
      <c r="F15" s="137"/>
      <c r="G15" s="137"/>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row>
    <row r="16" ht="20.1" customHeight="1" spans="1:94">
      <c r="A16" s="137"/>
      <c r="B16" s="137"/>
      <c r="C16" s="137"/>
      <c r="D16" s="137"/>
      <c r="E16" s="137"/>
      <c r="F16" s="137"/>
      <c r="G16" s="137"/>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row>
    <row r="17" ht="20.1" customHeight="1" spans="1:88">
      <c r="A17" s="137"/>
      <c r="B17" s="137"/>
      <c r="C17" s="137"/>
      <c r="D17" s="137"/>
      <c r="E17" s="137"/>
      <c r="F17" s="137"/>
      <c r="G17" s="137"/>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row>
    <row r="18" ht="20.1" customHeight="1" spans="1:88">
      <c r="A18" s="137"/>
      <c r="B18" s="137"/>
      <c r="C18" s="137"/>
      <c r="D18" s="137"/>
      <c r="E18" s="137"/>
      <c r="F18" s="137"/>
      <c r="G18" s="13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row>
    <row r="19" ht="20.1" customHeight="1" spans="1:88">
      <c r="A19" s="137"/>
      <c r="B19" s="137"/>
      <c r="C19" s="137"/>
      <c r="D19" s="137"/>
      <c r="E19" s="137"/>
      <c r="F19" s="137"/>
      <c r="G19" s="137"/>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row>
    <row r="20" ht="20.1" customHeight="1" spans="1:88">
      <c r="A20" s="137"/>
      <c r="B20" s="137"/>
      <c r="C20" s="137"/>
      <c r="D20" s="137"/>
      <c r="E20" s="137"/>
      <c r="F20" s="137"/>
      <c r="G20" s="13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18"/>
      <c r="CG20" s="118"/>
      <c r="CH20" s="118"/>
      <c r="CI20" s="118"/>
      <c r="CJ20" s="118"/>
    </row>
    <row r="21" ht="20.1" customHeight="1" spans="1:88">
      <c r="A21" s="137"/>
      <c r="B21" s="137"/>
      <c r="C21" s="137"/>
      <c r="D21" s="137"/>
      <c r="E21" s="137"/>
      <c r="F21" s="137"/>
      <c r="G21" s="137"/>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18"/>
      <c r="CC21" s="118"/>
      <c r="CD21" s="118"/>
      <c r="CE21" s="118"/>
      <c r="CF21" s="118"/>
      <c r="CG21" s="118"/>
      <c r="CH21" s="118"/>
      <c r="CI21" s="118"/>
      <c r="CJ21" s="118"/>
    </row>
    <row r="22" ht="20.1" customHeight="1" spans="1:88">
      <c r="A22" s="137"/>
      <c r="B22" s="137"/>
      <c r="C22" s="137"/>
      <c r="D22" s="137"/>
      <c r="E22" s="137"/>
      <c r="F22" s="137"/>
      <c r="G22" s="137"/>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18"/>
      <c r="CC22" s="118"/>
      <c r="CD22" s="118"/>
      <c r="CE22" s="118"/>
      <c r="CF22" s="118"/>
      <c r="CG22" s="118"/>
      <c r="CH22" s="118"/>
      <c r="CI22" s="118"/>
      <c r="CJ22" s="118"/>
    </row>
    <row r="23" ht="20.1" customHeight="1" spans="1:88">
      <c r="A23" s="137"/>
      <c r="B23" s="137"/>
      <c r="C23" s="137"/>
      <c r="D23" s="137"/>
      <c r="E23" s="137"/>
      <c r="F23" s="137"/>
      <c r="G23" s="13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row>
    <row r="24" ht="20.1" customHeight="1" spans="1:88">
      <c r="A24" s="137"/>
      <c r="B24" s="137"/>
      <c r="C24" s="137"/>
      <c r="D24" s="137"/>
      <c r="E24" s="137"/>
      <c r="F24" s="137"/>
      <c r="G24" s="13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row>
    <row r="25" ht="20.1" customHeight="1" spans="1:88">
      <c r="A25" s="137"/>
      <c r="B25" s="137"/>
      <c r="C25" s="137"/>
      <c r="D25" s="137"/>
      <c r="E25" s="137"/>
      <c r="F25" s="137"/>
      <c r="G25" s="137"/>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18"/>
      <c r="CC25" s="118"/>
      <c r="CD25" s="118"/>
      <c r="CE25" s="118"/>
      <c r="CF25" s="118"/>
      <c r="CG25" s="118"/>
      <c r="CH25" s="118"/>
      <c r="CI25" s="118"/>
      <c r="CJ25" s="118"/>
    </row>
    <row r="26" ht="20.1" customHeight="1" spans="1:88">
      <c r="A26" s="137"/>
      <c r="B26" s="137"/>
      <c r="C26" s="137"/>
      <c r="D26" s="137"/>
      <c r="E26" s="137"/>
      <c r="F26" s="137"/>
      <c r="G26" s="137"/>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c r="CA26" s="118"/>
      <c r="CB26" s="118"/>
      <c r="CC26" s="118"/>
      <c r="CD26" s="118"/>
      <c r="CE26" s="118"/>
      <c r="CF26" s="118"/>
      <c r="CG26" s="118"/>
      <c r="CH26" s="118"/>
      <c r="CI26" s="118"/>
      <c r="CJ26" s="118"/>
    </row>
    <row r="27" s="112" customFormat="1" ht="21.95" customHeight="1" spans="1:88">
      <c r="A27" s="139" t="s">
        <v>59</v>
      </c>
      <c r="B27" s="139"/>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row>
  </sheetData>
  <mergeCells count="55">
    <mergeCell ref="A1:D1"/>
    <mergeCell ref="A2:CJ2"/>
    <mergeCell ref="A3:T3"/>
    <mergeCell ref="H4:O4"/>
    <mergeCell ref="P4:X4"/>
    <mergeCell ref="Y4:AF4"/>
    <mergeCell ref="AG4:AZ4"/>
    <mergeCell ref="BA4:BF4"/>
    <mergeCell ref="BG4:BH4"/>
    <mergeCell ref="BI4:BJ4"/>
    <mergeCell ref="BK4:BQ4"/>
    <mergeCell ref="BR4:BX4"/>
    <mergeCell ref="BY4:CI4"/>
    <mergeCell ref="H5:J5"/>
    <mergeCell ref="K5:L5"/>
    <mergeCell ref="M5:O5"/>
    <mergeCell ref="P5:R5"/>
    <mergeCell ref="S5:U5"/>
    <mergeCell ref="V5:X5"/>
    <mergeCell ref="Y5:AA5"/>
    <mergeCell ref="AB5:AC5"/>
    <mergeCell ref="AD5:AF5"/>
    <mergeCell ref="AG5:AI5"/>
    <mergeCell ref="AJ5:AO5"/>
    <mergeCell ref="AP5:AR5"/>
    <mergeCell ref="AS5:AU5"/>
    <mergeCell ref="AV5:AX5"/>
    <mergeCell ref="AY5:AZ5"/>
    <mergeCell ref="BK5:BM5"/>
    <mergeCell ref="BO5:BQ5"/>
    <mergeCell ref="BR5:BT5"/>
    <mergeCell ref="BV5:BX5"/>
    <mergeCell ref="BY5:CA5"/>
    <mergeCell ref="CC5:CE5"/>
    <mergeCell ref="CG5:CI5"/>
    <mergeCell ref="A27:CJ27"/>
    <mergeCell ref="A4:A6"/>
    <mergeCell ref="B4:B6"/>
    <mergeCell ref="C4:C6"/>
    <mergeCell ref="D4:D6"/>
    <mergeCell ref="BA5:BA6"/>
    <mergeCell ref="BB5:BB6"/>
    <mergeCell ref="BC5:BC6"/>
    <mergeCell ref="BD5:BD6"/>
    <mergeCell ref="BE5:BE6"/>
    <mergeCell ref="BF5:BF6"/>
    <mergeCell ref="BG5:BG6"/>
    <mergeCell ref="BH5:BH6"/>
    <mergeCell ref="BI5:BI6"/>
    <mergeCell ref="BJ5:BJ6"/>
    <mergeCell ref="BN5:BN6"/>
    <mergeCell ref="CB5:CB6"/>
    <mergeCell ref="CF5:CF6"/>
    <mergeCell ref="CJ4:CJ6"/>
    <mergeCell ref="E4:G5"/>
  </mergeCells>
  <pageMargins left="0.36" right="0.36" top="1" bottom="1" header="0.51" footer="0.51"/>
  <pageSetup paperSize="8"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19"/>
  <sheetViews>
    <sheetView tabSelected="1" workbookViewId="0">
      <pane xSplit="3" ySplit="7" topLeftCell="D212" activePane="bottomRight" state="frozen"/>
      <selection/>
      <selection pane="topRight"/>
      <selection pane="bottomLeft"/>
      <selection pane="bottomRight" activeCell="D219" sqref="D219"/>
    </sheetView>
  </sheetViews>
  <sheetFormatPr defaultColWidth="9" defaultRowHeight="14.25"/>
  <cols>
    <col min="1" max="1" width="8.75" style="4" customWidth="1"/>
    <col min="2" max="2" width="34.375" style="4" customWidth="1"/>
    <col min="3" max="3" width="14.125" style="4" customWidth="1"/>
    <col min="4" max="4" width="35.875" style="4" customWidth="1"/>
    <col min="5" max="5" width="5.75" style="4" customWidth="1"/>
    <col min="6" max="6" width="5.75" style="5" customWidth="1"/>
    <col min="7" max="7" width="6" style="4" customWidth="1"/>
    <col min="8" max="8" width="9.125" style="4" customWidth="1"/>
    <col min="9" max="9" width="8.5" style="4" customWidth="1"/>
    <col min="10" max="10" width="7.25" style="4" customWidth="1"/>
    <col min="11" max="11" width="34.125" style="4" customWidth="1"/>
    <col min="12" max="12" width="5.25" style="5" customWidth="1"/>
    <col min="13" max="13" width="6.375" style="5" customWidth="1"/>
    <col min="14" max="14" width="5.25" style="5" customWidth="1"/>
    <col min="15" max="15" width="6.625" style="5" customWidth="1"/>
    <col min="16" max="16" width="5.5" style="5" customWidth="1"/>
    <col min="17" max="17" width="15.375" style="4" customWidth="1"/>
    <col min="18" max="18" width="10.75" style="5" customWidth="1"/>
    <col min="19" max="16384" width="9" style="4"/>
  </cols>
  <sheetData>
    <row r="1" ht="18.75" customHeight="1" spans="1:18">
      <c r="A1" s="6"/>
      <c r="B1" s="6"/>
    </row>
    <row r="2" s="1" customFormat="1" ht="27.75" customHeight="1" spans="1:18">
      <c r="A2" s="7" t="s">
        <v>60</v>
      </c>
      <c r="B2" s="7"/>
      <c r="C2" s="7"/>
      <c r="D2" s="7"/>
      <c r="E2" s="7"/>
      <c r="F2" s="7"/>
      <c r="G2" s="7"/>
      <c r="H2" s="7"/>
      <c r="I2" s="7"/>
      <c r="J2" s="7"/>
      <c r="K2" s="7"/>
      <c r="L2" s="7"/>
      <c r="M2" s="7"/>
      <c r="N2" s="7"/>
      <c r="O2" s="7"/>
      <c r="P2" s="7"/>
      <c r="Q2" s="7"/>
      <c r="R2" s="7"/>
    </row>
    <row r="3" ht="26.25" customHeight="1" spans="1:18">
      <c r="A3" s="8"/>
      <c r="B3" s="8"/>
      <c r="C3" s="8"/>
      <c r="D3" s="8"/>
      <c r="E3" s="8"/>
      <c r="F3" s="8"/>
      <c r="G3" s="8"/>
      <c r="H3" s="9"/>
      <c r="I3" s="9"/>
      <c r="J3" s="9"/>
      <c r="K3" s="9"/>
      <c r="L3" s="10"/>
      <c r="M3" s="10"/>
      <c r="N3" s="10"/>
      <c r="O3" s="10"/>
      <c r="P3" s="10"/>
      <c r="Q3" s="9"/>
      <c r="R3" s="11"/>
    </row>
    <row r="4" s="2" customFormat="1" ht="32.25" customHeight="1" spans="1:18">
      <c r="A4" s="12" t="s">
        <v>61</v>
      </c>
      <c r="B4" s="12" t="s">
        <v>62</v>
      </c>
      <c r="C4" s="13" t="s">
        <v>63</v>
      </c>
      <c r="D4" s="14" t="s">
        <v>64</v>
      </c>
      <c r="E4" s="14" t="s">
        <v>65</v>
      </c>
      <c r="F4" s="15" t="s">
        <v>66</v>
      </c>
      <c r="G4" s="15"/>
      <c r="H4" s="16" t="s">
        <v>67</v>
      </c>
      <c r="I4" s="17"/>
      <c r="J4" s="17"/>
      <c r="K4" s="18" t="s">
        <v>68</v>
      </c>
      <c r="L4" s="19"/>
      <c r="M4" s="19"/>
      <c r="N4" s="19"/>
      <c r="O4" s="19"/>
      <c r="P4" s="18" t="s">
        <v>69</v>
      </c>
      <c r="Q4" s="20" t="s">
        <v>70</v>
      </c>
      <c r="R4" s="21" t="s">
        <v>18</v>
      </c>
    </row>
    <row r="5" s="2" customFormat="1" ht="15.75" customHeight="1" spans="1:18">
      <c r="A5" s="22"/>
      <c r="B5" s="22"/>
      <c r="C5" s="13"/>
      <c r="D5" s="23"/>
      <c r="E5" s="23"/>
      <c r="F5" s="15" t="s">
        <v>71</v>
      </c>
      <c r="G5" s="15" t="s">
        <v>72</v>
      </c>
      <c r="H5" s="24" t="s">
        <v>53</v>
      </c>
      <c r="I5" s="25" t="s">
        <v>73</v>
      </c>
      <c r="J5" s="25" t="s">
        <v>35</v>
      </c>
      <c r="K5" s="20" t="s">
        <v>74</v>
      </c>
      <c r="L5" s="16" t="s">
        <v>75</v>
      </c>
      <c r="M5" s="17"/>
      <c r="N5" s="17"/>
      <c r="O5" s="26"/>
      <c r="P5" s="13" t="s">
        <v>76</v>
      </c>
      <c r="Q5" s="27"/>
      <c r="R5" s="21"/>
    </row>
    <row r="6" s="2" customFormat="1" ht="15.75" customHeight="1" spans="1:18">
      <c r="A6" s="22"/>
      <c r="B6" s="22"/>
      <c r="C6" s="13"/>
      <c r="D6" s="23"/>
      <c r="E6" s="23"/>
      <c r="F6" s="15"/>
      <c r="G6" s="15"/>
      <c r="H6" s="24"/>
      <c r="I6" s="25"/>
      <c r="J6" s="25"/>
      <c r="K6" s="27"/>
      <c r="L6" s="28" t="s">
        <v>77</v>
      </c>
      <c r="M6" s="28" t="s">
        <v>78</v>
      </c>
      <c r="N6" s="13" t="s">
        <v>79</v>
      </c>
      <c r="O6" s="13"/>
      <c r="P6" s="13"/>
      <c r="Q6" s="27"/>
      <c r="R6" s="21"/>
    </row>
    <row r="7" s="2" customFormat="1" ht="42" customHeight="1" spans="1:18">
      <c r="A7" s="29"/>
      <c r="B7" s="29"/>
      <c r="C7" s="13"/>
      <c r="D7" s="30"/>
      <c r="E7" s="30"/>
      <c r="F7" s="15"/>
      <c r="G7" s="15"/>
      <c r="H7" s="24"/>
      <c r="I7" s="25"/>
      <c r="J7" s="25"/>
      <c r="K7" s="31"/>
      <c r="L7" s="32"/>
      <c r="M7" s="32"/>
      <c r="N7" s="25" t="s">
        <v>80</v>
      </c>
      <c r="O7" s="13" t="s">
        <v>81</v>
      </c>
      <c r="P7" s="13"/>
      <c r="Q7" s="31"/>
      <c r="R7" s="21"/>
    </row>
    <row r="8" s="2" customFormat="1" ht="42" customHeight="1" spans="1:18">
      <c r="A8" s="33">
        <v>1</v>
      </c>
      <c r="B8" s="29" t="s">
        <v>82</v>
      </c>
      <c r="C8" s="34" t="s">
        <v>83</v>
      </c>
      <c r="D8" s="35" t="s">
        <v>84</v>
      </c>
      <c r="E8" s="36" t="s">
        <v>85</v>
      </c>
      <c r="F8" s="37" t="s">
        <v>86</v>
      </c>
      <c r="G8" s="36">
        <v>95</v>
      </c>
      <c r="H8" s="38">
        <v>95</v>
      </c>
      <c r="I8" s="38">
        <v>95</v>
      </c>
      <c r="J8" s="38"/>
      <c r="K8" s="29" t="s">
        <v>87</v>
      </c>
      <c r="L8" s="36"/>
      <c r="M8" s="36">
        <v>1395</v>
      </c>
      <c r="N8" s="36"/>
      <c r="O8" s="33">
        <v>1395</v>
      </c>
      <c r="P8" s="33"/>
      <c r="Q8" s="29" t="s">
        <v>88</v>
      </c>
      <c r="R8" s="39" t="s">
        <v>89</v>
      </c>
    </row>
    <row r="9" s="2" customFormat="1" ht="42" customHeight="1" spans="1:18">
      <c r="A9" s="33">
        <v>2</v>
      </c>
      <c r="B9" s="29" t="s">
        <v>90</v>
      </c>
      <c r="C9" s="34" t="s">
        <v>83</v>
      </c>
      <c r="D9" s="35" t="s">
        <v>91</v>
      </c>
      <c r="E9" s="36" t="s">
        <v>85</v>
      </c>
      <c r="F9" s="40" t="s">
        <v>92</v>
      </c>
      <c r="G9" s="36">
        <v>5</v>
      </c>
      <c r="H9" s="38">
        <v>300</v>
      </c>
      <c r="I9" s="38">
        <v>300</v>
      </c>
      <c r="J9" s="38"/>
      <c r="K9" s="29" t="s">
        <v>93</v>
      </c>
      <c r="L9" s="36">
        <v>300</v>
      </c>
      <c r="M9" s="36">
        <v>1600</v>
      </c>
      <c r="N9" s="36"/>
      <c r="O9" s="36"/>
      <c r="P9" s="33"/>
      <c r="Q9" s="29" t="s">
        <v>94</v>
      </c>
      <c r="R9" s="39" t="s">
        <v>95</v>
      </c>
    </row>
    <row r="10" s="2" customFormat="1" ht="42" customHeight="1" spans="1:18">
      <c r="A10" s="33">
        <v>3</v>
      </c>
      <c r="B10" s="29" t="s">
        <v>96</v>
      </c>
      <c r="C10" s="34" t="s">
        <v>83</v>
      </c>
      <c r="D10" s="35" t="s">
        <v>97</v>
      </c>
      <c r="E10" s="36" t="s">
        <v>85</v>
      </c>
      <c r="F10" s="40" t="s">
        <v>98</v>
      </c>
      <c r="G10" s="36">
        <v>26093</v>
      </c>
      <c r="H10" s="38">
        <v>1020</v>
      </c>
      <c r="I10" s="38">
        <v>1020</v>
      </c>
      <c r="J10" s="38"/>
      <c r="K10" s="29" t="s">
        <v>97</v>
      </c>
      <c r="L10" s="36">
        <v>26093</v>
      </c>
      <c r="M10" s="41"/>
      <c r="N10" s="38"/>
      <c r="O10" s="33"/>
      <c r="P10" s="33"/>
      <c r="Q10" s="29" t="s">
        <v>94</v>
      </c>
      <c r="R10" s="39" t="s">
        <v>95</v>
      </c>
    </row>
    <row r="11" s="2" customFormat="1" ht="42" customHeight="1" spans="1:18">
      <c r="A11" s="33">
        <v>4</v>
      </c>
      <c r="B11" s="29" t="s">
        <v>99</v>
      </c>
      <c r="C11" s="34" t="s">
        <v>83</v>
      </c>
      <c r="D11" s="35" t="s">
        <v>100</v>
      </c>
      <c r="E11" s="36" t="s">
        <v>85</v>
      </c>
      <c r="F11" s="37" t="s">
        <v>101</v>
      </c>
      <c r="G11" s="36">
        <v>2000</v>
      </c>
      <c r="H11" s="38">
        <v>200</v>
      </c>
      <c r="I11" s="38">
        <v>200</v>
      </c>
      <c r="J11" s="38"/>
      <c r="K11" s="42" t="s">
        <v>100</v>
      </c>
      <c r="L11" s="43">
        <v>500</v>
      </c>
      <c r="M11" s="44">
        <v>2000</v>
      </c>
      <c r="N11" s="44">
        <v>500</v>
      </c>
      <c r="O11" s="44">
        <v>2000</v>
      </c>
      <c r="P11" s="45">
        <v>0</v>
      </c>
      <c r="Q11" s="29" t="s">
        <v>102</v>
      </c>
      <c r="R11" s="46" t="s">
        <v>89</v>
      </c>
    </row>
    <row r="12" s="2" customFormat="1" ht="68.25" customHeight="1" spans="1:18">
      <c r="A12" s="33">
        <v>5</v>
      </c>
      <c r="B12" s="34" t="s">
        <v>103</v>
      </c>
      <c r="C12" s="34" t="s">
        <v>83</v>
      </c>
      <c r="D12" s="34" t="s">
        <v>104</v>
      </c>
      <c r="E12" s="36" t="s">
        <v>85</v>
      </c>
      <c r="F12" s="34" t="s">
        <v>98</v>
      </c>
      <c r="G12" s="33">
        <v>10</v>
      </c>
      <c r="H12" s="38">
        <v>60</v>
      </c>
      <c r="I12" s="38">
        <v>60</v>
      </c>
      <c r="J12" s="38"/>
      <c r="K12" s="34" t="s">
        <v>105</v>
      </c>
      <c r="L12" s="33"/>
      <c r="M12" s="33"/>
      <c r="N12" s="33">
        <v>10</v>
      </c>
      <c r="O12" s="33"/>
      <c r="P12" s="33"/>
      <c r="Q12" s="34" t="s">
        <v>94</v>
      </c>
      <c r="R12" s="46" t="s">
        <v>89</v>
      </c>
    </row>
    <row r="13" s="2" customFormat="1" ht="68.1" customHeight="1" spans="1:18">
      <c r="A13" s="33">
        <v>6</v>
      </c>
      <c r="B13" s="33" t="s">
        <v>106</v>
      </c>
      <c r="C13" s="34" t="s">
        <v>83</v>
      </c>
      <c r="D13" s="34" t="s">
        <v>107</v>
      </c>
      <c r="E13" s="36" t="s">
        <v>85</v>
      </c>
      <c r="F13" s="34" t="s">
        <v>108</v>
      </c>
      <c r="G13" s="33">
        <v>500</v>
      </c>
      <c r="H13" s="38">
        <f>I13+J13</f>
        <v>150</v>
      </c>
      <c r="I13" s="38">
        <v>150</v>
      </c>
      <c r="J13" s="38"/>
      <c r="K13" s="34" t="s">
        <v>109</v>
      </c>
      <c r="L13" s="33">
        <v>350</v>
      </c>
      <c r="M13" s="33">
        <v>800</v>
      </c>
      <c r="N13" s="33">
        <v>350</v>
      </c>
      <c r="O13" s="33">
        <v>800</v>
      </c>
      <c r="P13" s="33"/>
      <c r="Q13" s="34" t="s">
        <v>94</v>
      </c>
      <c r="R13" s="46" t="s">
        <v>89</v>
      </c>
    </row>
    <row r="14" s="2" customFormat="1" ht="71.1" customHeight="1" spans="1:18">
      <c r="A14" s="33">
        <v>7</v>
      </c>
      <c r="B14" s="34" t="s">
        <v>110</v>
      </c>
      <c r="C14" s="34" t="s">
        <v>83</v>
      </c>
      <c r="D14" s="34" t="s">
        <v>111</v>
      </c>
      <c r="E14" s="36" t="s">
        <v>85</v>
      </c>
      <c r="F14" s="34" t="s">
        <v>108</v>
      </c>
      <c r="G14" s="33">
        <v>3500</v>
      </c>
      <c r="H14" s="38">
        <v>350</v>
      </c>
      <c r="I14" s="38">
        <v>350</v>
      </c>
      <c r="J14" s="38"/>
      <c r="K14" s="47" t="s">
        <v>112</v>
      </c>
      <c r="L14" s="33">
        <v>3500</v>
      </c>
      <c r="M14" s="33">
        <v>4600</v>
      </c>
      <c r="N14" s="33">
        <v>3500</v>
      </c>
      <c r="O14" s="33">
        <v>4600</v>
      </c>
      <c r="P14" s="33"/>
      <c r="Q14" s="34" t="s">
        <v>94</v>
      </c>
      <c r="R14" s="46" t="s">
        <v>89</v>
      </c>
    </row>
    <row r="15" s="2" customFormat="1" ht="42" customHeight="1" spans="1:18">
      <c r="A15" s="33">
        <v>8</v>
      </c>
      <c r="B15" s="33" t="s">
        <v>113</v>
      </c>
      <c r="C15" s="34" t="s">
        <v>83</v>
      </c>
      <c r="D15" s="33" t="s">
        <v>114</v>
      </c>
      <c r="E15" s="36" t="s">
        <v>85</v>
      </c>
      <c r="F15" s="34" t="s">
        <v>98</v>
      </c>
      <c r="G15" s="33">
        <v>150</v>
      </c>
      <c r="H15" s="38">
        <v>4.5</v>
      </c>
      <c r="I15" s="38">
        <v>4.5</v>
      </c>
      <c r="J15" s="38"/>
      <c r="K15" s="36" t="s">
        <v>115</v>
      </c>
      <c r="L15" s="33">
        <v>150</v>
      </c>
      <c r="M15" s="33">
        <v>608</v>
      </c>
      <c r="N15" s="33">
        <v>150</v>
      </c>
      <c r="O15" s="33">
        <v>608</v>
      </c>
      <c r="P15" s="33"/>
      <c r="Q15" s="34" t="s">
        <v>94</v>
      </c>
      <c r="R15" s="46" t="s">
        <v>89</v>
      </c>
    </row>
    <row r="16" s="2" customFormat="1" ht="63" customHeight="1" spans="1:18">
      <c r="A16" s="33">
        <v>9</v>
      </c>
      <c r="B16" s="34" t="s">
        <v>116</v>
      </c>
      <c r="C16" s="34" t="s">
        <v>83</v>
      </c>
      <c r="D16" s="34" t="s">
        <v>117</v>
      </c>
      <c r="E16" s="36" t="s">
        <v>85</v>
      </c>
      <c r="F16" s="34" t="s">
        <v>108</v>
      </c>
      <c r="G16" s="33">
        <v>80</v>
      </c>
      <c r="H16" s="38">
        <f>I16+J16</f>
        <v>20</v>
      </c>
      <c r="I16" s="38">
        <v>20</v>
      </c>
      <c r="J16" s="38"/>
      <c r="K16" s="34" t="s">
        <v>118</v>
      </c>
      <c r="L16" s="33">
        <v>80</v>
      </c>
      <c r="M16" s="33">
        <v>80</v>
      </c>
      <c r="N16" s="33"/>
      <c r="O16" s="33"/>
      <c r="P16" s="33"/>
      <c r="Q16" s="34" t="s">
        <v>94</v>
      </c>
      <c r="R16" s="46" t="s">
        <v>89</v>
      </c>
    </row>
    <row r="17" s="2" customFormat="1" ht="56.25" customHeight="1" spans="1:18">
      <c r="A17" s="33">
        <v>10</v>
      </c>
      <c r="B17" s="29" t="s">
        <v>119</v>
      </c>
      <c r="C17" s="34" t="s">
        <v>83</v>
      </c>
      <c r="D17" s="29" t="s">
        <v>119</v>
      </c>
      <c r="E17" s="36" t="s">
        <v>85</v>
      </c>
      <c r="F17" s="34" t="s">
        <v>92</v>
      </c>
      <c r="G17" s="33">
        <v>1</v>
      </c>
      <c r="H17" s="38">
        <f t="shared" ref="H17:H18" si="0">I17+J17</f>
        <v>100</v>
      </c>
      <c r="I17" s="38">
        <v>100</v>
      </c>
      <c r="J17" s="38"/>
      <c r="K17" s="29" t="s">
        <v>120</v>
      </c>
      <c r="L17" s="33">
        <v>322</v>
      </c>
      <c r="M17" s="33"/>
      <c r="N17" s="33">
        <v>322</v>
      </c>
      <c r="O17" s="33"/>
      <c r="P17" s="33"/>
      <c r="Q17" s="29" t="s">
        <v>94</v>
      </c>
      <c r="R17" s="46"/>
    </row>
    <row r="18" s="2" customFormat="1" ht="57.75" customHeight="1" spans="1:18">
      <c r="A18" s="33">
        <v>11</v>
      </c>
      <c r="B18" s="29" t="s">
        <v>121</v>
      </c>
      <c r="C18" s="34" t="s">
        <v>83</v>
      </c>
      <c r="D18" s="29" t="s">
        <v>121</v>
      </c>
      <c r="E18" s="36" t="s">
        <v>85</v>
      </c>
      <c r="F18" s="34" t="s">
        <v>92</v>
      </c>
      <c r="G18" s="33">
        <v>1</v>
      </c>
      <c r="H18" s="38">
        <f t="shared" si="0"/>
        <v>300</v>
      </c>
      <c r="I18" s="38">
        <v>300</v>
      </c>
      <c r="J18" s="38"/>
      <c r="K18" s="29" t="s">
        <v>122</v>
      </c>
      <c r="L18" s="33">
        <v>342</v>
      </c>
      <c r="M18" s="33"/>
      <c r="N18" s="33">
        <v>342</v>
      </c>
      <c r="O18" s="33"/>
      <c r="P18" s="33"/>
      <c r="Q18" s="29" t="s">
        <v>94</v>
      </c>
      <c r="R18" s="46"/>
    </row>
    <row r="19" s="2" customFormat="1" ht="123" customHeight="1" spans="1:18">
      <c r="A19" s="33">
        <v>12</v>
      </c>
      <c r="B19" s="48" t="s">
        <v>123</v>
      </c>
      <c r="C19" s="34" t="s">
        <v>83</v>
      </c>
      <c r="D19" s="35" t="s">
        <v>124</v>
      </c>
      <c r="E19" s="36" t="s">
        <v>85</v>
      </c>
      <c r="F19" s="37" t="s">
        <v>92</v>
      </c>
      <c r="G19" s="36">
        <v>1</v>
      </c>
      <c r="H19" s="38">
        <v>199.44</v>
      </c>
      <c r="I19" s="38">
        <v>199.44</v>
      </c>
      <c r="J19" s="38"/>
      <c r="K19" s="29" t="s">
        <v>125</v>
      </c>
      <c r="L19" s="49">
        <v>68337</v>
      </c>
      <c r="M19" s="49">
        <v>229300</v>
      </c>
      <c r="N19" s="38"/>
      <c r="O19" s="33"/>
      <c r="P19" s="33"/>
      <c r="Q19" s="29" t="s">
        <v>126</v>
      </c>
      <c r="R19" s="39" t="s">
        <v>89</v>
      </c>
    </row>
    <row r="20" s="2" customFormat="1" ht="77" customHeight="1" spans="1:18">
      <c r="A20" s="33">
        <v>13</v>
      </c>
      <c r="B20" s="35" t="s">
        <v>127</v>
      </c>
      <c r="C20" s="35" t="s">
        <v>128</v>
      </c>
      <c r="D20" s="35" t="s">
        <v>129</v>
      </c>
      <c r="E20" s="36" t="s">
        <v>85</v>
      </c>
      <c r="F20" s="35" t="s">
        <v>92</v>
      </c>
      <c r="G20" s="50">
        <v>1</v>
      </c>
      <c r="H20" s="38">
        <v>80</v>
      </c>
      <c r="I20" s="38">
        <v>80</v>
      </c>
      <c r="J20" s="38"/>
      <c r="K20" s="35" t="s">
        <v>130</v>
      </c>
      <c r="L20" s="51"/>
      <c r="M20" s="51">
        <v>786</v>
      </c>
      <c r="N20" s="51"/>
      <c r="O20" s="51">
        <v>786</v>
      </c>
      <c r="P20" s="51">
        <v>1018</v>
      </c>
      <c r="Q20" s="35" t="s">
        <v>131</v>
      </c>
      <c r="R20" s="39"/>
    </row>
    <row r="21" s="2" customFormat="1" ht="42" customHeight="1" spans="1:18">
      <c r="A21" s="33">
        <v>14</v>
      </c>
      <c r="B21" s="35" t="s">
        <v>132</v>
      </c>
      <c r="C21" s="35" t="s">
        <v>133</v>
      </c>
      <c r="D21" s="35" t="s">
        <v>134</v>
      </c>
      <c r="E21" s="36" t="s">
        <v>85</v>
      </c>
      <c r="F21" s="35" t="s">
        <v>135</v>
      </c>
      <c r="G21" s="50">
        <v>3.5</v>
      </c>
      <c r="H21" s="38">
        <v>315</v>
      </c>
      <c r="I21" s="38">
        <v>315</v>
      </c>
      <c r="J21" s="38"/>
      <c r="K21" s="35" t="s">
        <v>136</v>
      </c>
      <c r="L21" s="51">
        <v>30</v>
      </c>
      <c r="M21" s="51">
        <v>121</v>
      </c>
      <c r="N21" s="51">
        <v>11</v>
      </c>
      <c r="O21" s="51">
        <v>40</v>
      </c>
      <c r="P21" s="51"/>
      <c r="Q21" s="35" t="s">
        <v>94</v>
      </c>
      <c r="R21" s="39"/>
    </row>
    <row r="22" s="2" customFormat="1" ht="42" customHeight="1" spans="1:18">
      <c r="A22" s="33">
        <v>15</v>
      </c>
      <c r="B22" s="35" t="s">
        <v>137</v>
      </c>
      <c r="C22" s="35" t="s">
        <v>138</v>
      </c>
      <c r="D22" s="35" t="s">
        <v>139</v>
      </c>
      <c r="E22" s="36" t="s">
        <v>85</v>
      </c>
      <c r="F22" s="35" t="s">
        <v>135</v>
      </c>
      <c r="G22" s="50">
        <v>3.4</v>
      </c>
      <c r="H22" s="38">
        <v>340</v>
      </c>
      <c r="I22" s="38">
        <v>340</v>
      </c>
      <c r="J22" s="38"/>
      <c r="K22" s="35" t="s">
        <v>140</v>
      </c>
      <c r="L22" s="51">
        <v>30</v>
      </c>
      <c r="M22" s="51">
        <v>115</v>
      </c>
      <c r="N22" s="51">
        <v>10</v>
      </c>
      <c r="O22" s="51">
        <v>32</v>
      </c>
      <c r="P22" s="51"/>
      <c r="Q22" s="35" t="s">
        <v>94</v>
      </c>
      <c r="R22" s="39"/>
    </row>
    <row r="23" s="2" customFormat="1" ht="42" customHeight="1" spans="1:18">
      <c r="A23" s="33">
        <v>16</v>
      </c>
      <c r="B23" s="35" t="s">
        <v>141</v>
      </c>
      <c r="C23" s="35" t="s">
        <v>142</v>
      </c>
      <c r="D23" s="35" t="s">
        <v>143</v>
      </c>
      <c r="E23" s="36" t="s">
        <v>85</v>
      </c>
      <c r="F23" s="35" t="s">
        <v>135</v>
      </c>
      <c r="G23" s="50">
        <v>2</v>
      </c>
      <c r="H23" s="38">
        <v>160</v>
      </c>
      <c r="I23" s="38">
        <v>160</v>
      </c>
      <c r="J23" s="38"/>
      <c r="K23" s="35" t="s">
        <v>144</v>
      </c>
      <c r="L23" s="51">
        <v>30</v>
      </c>
      <c r="M23" s="51">
        <v>108</v>
      </c>
      <c r="N23" s="51">
        <v>5</v>
      </c>
      <c r="O23" s="51">
        <v>15</v>
      </c>
      <c r="P23" s="51"/>
      <c r="Q23" s="35" t="s">
        <v>94</v>
      </c>
      <c r="R23" s="39"/>
    </row>
    <row r="24" s="2" customFormat="1" ht="42" customHeight="1" spans="1:18">
      <c r="A24" s="33">
        <v>17</v>
      </c>
      <c r="B24" s="35" t="s">
        <v>145</v>
      </c>
      <c r="C24" s="35" t="s">
        <v>146</v>
      </c>
      <c r="D24" s="35" t="s">
        <v>147</v>
      </c>
      <c r="E24" s="36" t="s">
        <v>85</v>
      </c>
      <c r="F24" s="35" t="s">
        <v>135</v>
      </c>
      <c r="G24" s="50">
        <v>1.3</v>
      </c>
      <c r="H24" s="38">
        <v>120</v>
      </c>
      <c r="I24" s="38">
        <v>120</v>
      </c>
      <c r="J24" s="38"/>
      <c r="K24" s="35" t="s">
        <v>148</v>
      </c>
      <c r="L24" s="51">
        <v>20</v>
      </c>
      <c r="M24" s="51">
        <v>84</v>
      </c>
      <c r="N24" s="51">
        <v>4</v>
      </c>
      <c r="O24" s="51">
        <v>15</v>
      </c>
      <c r="P24" s="51"/>
      <c r="Q24" s="35" t="s">
        <v>94</v>
      </c>
      <c r="R24" s="39"/>
    </row>
    <row r="25" s="2" customFormat="1" ht="42" customHeight="1" spans="1:18">
      <c r="A25" s="33">
        <v>18</v>
      </c>
      <c r="B25" s="35" t="s">
        <v>149</v>
      </c>
      <c r="C25" s="35" t="s">
        <v>150</v>
      </c>
      <c r="D25" s="35" t="s">
        <v>151</v>
      </c>
      <c r="E25" s="36" t="s">
        <v>85</v>
      </c>
      <c r="F25" s="35" t="s">
        <v>135</v>
      </c>
      <c r="G25" s="50">
        <v>1.3</v>
      </c>
      <c r="H25" s="38">
        <v>104</v>
      </c>
      <c r="I25" s="38">
        <v>104</v>
      </c>
      <c r="J25" s="38"/>
      <c r="K25" s="35" t="s">
        <v>152</v>
      </c>
      <c r="L25" s="51">
        <v>108</v>
      </c>
      <c r="M25" s="51">
        <v>484</v>
      </c>
      <c r="N25" s="51">
        <v>32</v>
      </c>
      <c r="O25" s="51">
        <v>105</v>
      </c>
      <c r="P25" s="51"/>
      <c r="Q25" s="35" t="s">
        <v>94</v>
      </c>
      <c r="R25" s="39"/>
    </row>
    <row r="26" s="2" customFormat="1" ht="42" customHeight="1" spans="1:18">
      <c r="A26" s="33">
        <v>19</v>
      </c>
      <c r="B26" s="35" t="s">
        <v>153</v>
      </c>
      <c r="C26" s="35" t="s">
        <v>154</v>
      </c>
      <c r="D26" s="35" t="s">
        <v>155</v>
      </c>
      <c r="E26" s="36" t="s">
        <v>85</v>
      </c>
      <c r="F26" s="35" t="s">
        <v>135</v>
      </c>
      <c r="G26" s="50">
        <v>4.1</v>
      </c>
      <c r="H26" s="38">
        <v>330</v>
      </c>
      <c r="I26" s="38">
        <v>330</v>
      </c>
      <c r="J26" s="38"/>
      <c r="K26" s="35" t="s">
        <v>156</v>
      </c>
      <c r="L26" s="51">
        <v>51</v>
      </c>
      <c r="M26" s="51">
        <v>210</v>
      </c>
      <c r="N26" s="51">
        <v>1</v>
      </c>
      <c r="O26" s="51">
        <v>3</v>
      </c>
      <c r="P26" s="51"/>
      <c r="Q26" s="35" t="s">
        <v>94</v>
      </c>
      <c r="R26" s="39"/>
    </row>
    <row r="27" s="2" customFormat="1" ht="42" customHeight="1" spans="1:18">
      <c r="A27" s="33">
        <v>20</v>
      </c>
      <c r="B27" s="35" t="s">
        <v>157</v>
      </c>
      <c r="C27" s="35" t="s">
        <v>158</v>
      </c>
      <c r="D27" s="35" t="s">
        <v>159</v>
      </c>
      <c r="E27" s="36" t="s">
        <v>85</v>
      </c>
      <c r="F27" s="35" t="s">
        <v>160</v>
      </c>
      <c r="G27" s="50">
        <v>2</v>
      </c>
      <c r="H27" s="38">
        <v>50</v>
      </c>
      <c r="I27" s="38">
        <v>50</v>
      </c>
      <c r="J27" s="38"/>
      <c r="K27" s="35" t="s">
        <v>161</v>
      </c>
      <c r="L27" s="51">
        <v>50</v>
      </c>
      <c r="M27" s="51">
        <v>286</v>
      </c>
      <c r="N27" s="51">
        <v>21</v>
      </c>
      <c r="O27" s="51">
        <v>116</v>
      </c>
      <c r="P27" s="51"/>
      <c r="Q27" s="35" t="s">
        <v>94</v>
      </c>
      <c r="R27" s="39"/>
    </row>
    <row r="28" s="2" customFormat="1" ht="42" customHeight="1" spans="1:18">
      <c r="A28" s="33">
        <v>21</v>
      </c>
      <c r="B28" s="35" t="s">
        <v>162</v>
      </c>
      <c r="C28" s="35" t="s">
        <v>163</v>
      </c>
      <c r="D28" s="35" t="s">
        <v>164</v>
      </c>
      <c r="E28" s="36" t="s">
        <v>85</v>
      </c>
      <c r="F28" s="35" t="s">
        <v>135</v>
      </c>
      <c r="G28" s="50">
        <v>4</v>
      </c>
      <c r="H28" s="38">
        <v>400</v>
      </c>
      <c r="I28" s="38">
        <v>400</v>
      </c>
      <c r="J28" s="38"/>
      <c r="K28" s="35" t="s">
        <v>165</v>
      </c>
      <c r="L28" s="51">
        <v>60</v>
      </c>
      <c r="M28" s="51">
        <v>300</v>
      </c>
      <c r="N28" s="51">
        <v>40</v>
      </c>
      <c r="O28" s="51">
        <v>210</v>
      </c>
      <c r="P28" s="51"/>
      <c r="Q28" s="35" t="s">
        <v>94</v>
      </c>
      <c r="R28" s="39"/>
    </row>
    <row r="29" s="2" customFormat="1" ht="42" customHeight="1" spans="1:18">
      <c r="A29" s="33">
        <v>22</v>
      </c>
      <c r="B29" s="35" t="s">
        <v>166</v>
      </c>
      <c r="C29" s="35" t="s">
        <v>167</v>
      </c>
      <c r="D29" s="35" t="s">
        <v>168</v>
      </c>
      <c r="E29" s="36" t="s">
        <v>85</v>
      </c>
      <c r="F29" s="35" t="s">
        <v>135</v>
      </c>
      <c r="G29" s="50">
        <v>3</v>
      </c>
      <c r="H29" s="38">
        <v>300</v>
      </c>
      <c r="I29" s="38">
        <v>300</v>
      </c>
      <c r="J29" s="38"/>
      <c r="K29" s="35" t="s">
        <v>169</v>
      </c>
      <c r="L29" s="51">
        <v>60</v>
      </c>
      <c r="M29" s="51">
        <v>300</v>
      </c>
      <c r="N29" s="51">
        <v>40</v>
      </c>
      <c r="O29" s="51">
        <v>210</v>
      </c>
      <c r="P29" s="51"/>
      <c r="Q29" s="35" t="s">
        <v>94</v>
      </c>
      <c r="R29" s="39"/>
    </row>
    <row r="30" s="2" customFormat="1" ht="42" customHeight="1" spans="1:18">
      <c r="A30" s="33">
        <v>23</v>
      </c>
      <c r="B30" s="35" t="s">
        <v>170</v>
      </c>
      <c r="C30" s="35" t="s">
        <v>171</v>
      </c>
      <c r="D30" s="35" t="s">
        <v>172</v>
      </c>
      <c r="E30" s="36" t="s">
        <v>85</v>
      </c>
      <c r="F30" s="35" t="s">
        <v>135</v>
      </c>
      <c r="G30" s="50">
        <v>2</v>
      </c>
      <c r="H30" s="38">
        <v>200</v>
      </c>
      <c r="I30" s="38">
        <v>200</v>
      </c>
      <c r="J30" s="38"/>
      <c r="K30" s="35" t="s">
        <v>173</v>
      </c>
      <c r="L30" s="51">
        <v>40</v>
      </c>
      <c r="M30" s="51">
        <v>198</v>
      </c>
      <c r="N30" s="51">
        <v>3</v>
      </c>
      <c r="O30" s="51">
        <v>9</v>
      </c>
      <c r="P30" s="51"/>
      <c r="Q30" s="35" t="s">
        <v>94</v>
      </c>
      <c r="R30" s="39"/>
    </row>
    <row r="31" s="2" customFormat="1" ht="42" customHeight="1" spans="1:18">
      <c r="A31" s="33">
        <v>24</v>
      </c>
      <c r="B31" s="35" t="s">
        <v>174</v>
      </c>
      <c r="C31" s="35" t="s">
        <v>175</v>
      </c>
      <c r="D31" s="35" t="s">
        <v>176</v>
      </c>
      <c r="E31" s="36" t="s">
        <v>85</v>
      </c>
      <c r="F31" s="35" t="s">
        <v>135</v>
      </c>
      <c r="G31" s="50">
        <v>0.8</v>
      </c>
      <c r="H31" s="38">
        <v>67</v>
      </c>
      <c r="I31" s="38">
        <v>67</v>
      </c>
      <c r="J31" s="38"/>
      <c r="K31" s="35" t="s">
        <v>177</v>
      </c>
      <c r="L31" s="51">
        <v>40</v>
      </c>
      <c r="M31" s="51">
        <v>118</v>
      </c>
      <c r="N31" s="51">
        <v>8</v>
      </c>
      <c r="O31" s="51">
        <v>25</v>
      </c>
      <c r="P31" s="51"/>
      <c r="Q31" s="35" t="s">
        <v>94</v>
      </c>
      <c r="R31" s="39"/>
    </row>
    <row r="32" s="2" customFormat="1" ht="72" customHeight="1" spans="1:18">
      <c r="A32" s="33">
        <v>25</v>
      </c>
      <c r="B32" s="34" t="s">
        <v>178</v>
      </c>
      <c r="C32" s="34" t="s">
        <v>179</v>
      </c>
      <c r="D32" s="37" t="s">
        <v>180</v>
      </c>
      <c r="E32" s="36" t="s">
        <v>85</v>
      </c>
      <c r="F32" s="37" t="s">
        <v>181</v>
      </c>
      <c r="G32" s="36">
        <v>1.5</v>
      </c>
      <c r="H32" s="38">
        <v>135</v>
      </c>
      <c r="I32" s="38">
        <v>135</v>
      </c>
      <c r="J32" s="38"/>
      <c r="K32" s="37" t="s">
        <v>182</v>
      </c>
      <c r="L32" s="52">
        <v>45</v>
      </c>
      <c r="M32" s="52">
        <v>180</v>
      </c>
      <c r="N32" s="52">
        <v>6</v>
      </c>
      <c r="O32" s="53">
        <v>30</v>
      </c>
      <c r="P32" s="53"/>
      <c r="Q32" s="34" t="s">
        <v>94</v>
      </c>
      <c r="R32" s="39"/>
    </row>
    <row r="33" s="2" customFormat="1" ht="84" customHeight="1" spans="1:18">
      <c r="A33" s="33">
        <v>26</v>
      </c>
      <c r="B33" s="34" t="s">
        <v>183</v>
      </c>
      <c r="C33" s="34" t="s">
        <v>184</v>
      </c>
      <c r="D33" s="37" t="s">
        <v>185</v>
      </c>
      <c r="E33" s="36" t="s">
        <v>85</v>
      </c>
      <c r="F33" s="37" t="s">
        <v>181</v>
      </c>
      <c r="G33" s="36">
        <v>2.5</v>
      </c>
      <c r="H33" s="38">
        <v>225</v>
      </c>
      <c r="I33" s="38">
        <v>225</v>
      </c>
      <c r="J33" s="38"/>
      <c r="K33" s="37" t="s">
        <v>186</v>
      </c>
      <c r="L33" s="52">
        <v>25</v>
      </c>
      <c r="M33" s="52">
        <v>112</v>
      </c>
      <c r="N33" s="52">
        <v>2</v>
      </c>
      <c r="O33" s="53">
        <v>10</v>
      </c>
      <c r="P33" s="53"/>
      <c r="Q33" s="34" t="s">
        <v>94</v>
      </c>
      <c r="R33" s="39"/>
    </row>
    <row r="34" s="2" customFormat="1" ht="75" customHeight="1" spans="1:18">
      <c r="A34" s="33">
        <v>27</v>
      </c>
      <c r="B34" s="34" t="s">
        <v>187</v>
      </c>
      <c r="C34" s="34" t="s">
        <v>188</v>
      </c>
      <c r="D34" s="37" t="s">
        <v>189</v>
      </c>
      <c r="E34" s="36" t="s">
        <v>85</v>
      </c>
      <c r="F34" s="37" t="s">
        <v>181</v>
      </c>
      <c r="G34" s="36">
        <v>3</v>
      </c>
      <c r="H34" s="38">
        <v>270</v>
      </c>
      <c r="I34" s="38">
        <v>270</v>
      </c>
      <c r="J34" s="38"/>
      <c r="K34" s="37" t="s">
        <v>190</v>
      </c>
      <c r="L34" s="52">
        <v>19</v>
      </c>
      <c r="M34" s="52">
        <v>98</v>
      </c>
      <c r="N34" s="52">
        <v>9</v>
      </c>
      <c r="O34" s="53">
        <v>46</v>
      </c>
      <c r="P34" s="53"/>
      <c r="Q34" s="34" t="s">
        <v>94</v>
      </c>
      <c r="R34" s="39"/>
    </row>
    <row r="35" s="2" customFormat="1" ht="69" customHeight="1" spans="1:18">
      <c r="A35" s="33">
        <v>28</v>
      </c>
      <c r="B35" s="34" t="s">
        <v>191</v>
      </c>
      <c r="C35" s="34" t="s">
        <v>192</v>
      </c>
      <c r="D35" s="37" t="s">
        <v>193</v>
      </c>
      <c r="E35" s="36" t="s">
        <v>85</v>
      </c>
      <c r="F35" s="37" t="s">
        <v>181</v>
      </c>
      <c r="G35" s="36">
        <v>3.5</v>
      </c>
      <c r="H35" s="38">
        <v>315</v>
      </c>
      <c r="I35" s="38">
        <v>315</v>
      </c>
      <c r="J35" s="38"/>
      <c r="K35" s="37" t="s">
        <v>194</v>
      </c>
      <c r="L35" s="52">
        <v>12</v>
      </c>
      <c r="M35" s="52">
        <v>73</v>
      </c>
      <c r="N35" s="52">
        <v>4</v>
      </c>
      <c r="O35" s="53">
        <v>16</v>
      </c>
      <c r="P35" s="53"/>
      <c r="Q35" s="34" t="s">
        <v>94</v>
      </c>
      <c r="R35" s="39"/>
    </row>
    <row r="36" s="2" customFormat="1" ht="72" customHeight="1" spans="1:18">
      <c r="A36" s="33">
        <v>29</v>
      </c>
      <c r="B36" s="34" t="s">
        <v>195</v>
      </c>
      <c r="C36" s="34" t="s">
        <v>196</v>
      </c>
      <c r="D36" s="37" t="s">
        <v>197</v>
      </c>
      <c r="E36" s="36" t="s">
        <v>85</v>
      </c>
      <c r="F36" s="37" t="s">
        <v>181</v>
      </c>
      <c r="G36" s="36">
        <v>1.5</v>
      </c>
      <c r="H36" s="38">
        <v>90</v>
      </c>
      <c r="I36" s="38">
        <v>90</v>
      </c>
      <c r="J36" s="38"/>
      <c r="K36" s="37" t="s">
        <v>198</v>
      </c>
      <c r="L36" s="52">
        <v>264</v>
      </c>
      <c r="M36" s="52">
        <v>1126</v>
      </c>
      <c r="N36" s="52">
        <v>102</v>
      </c>
      <c r="O36" s="53">
        <v>482</v>
      </c>
      <c r="P36" s="53"/>
      <c r="Q36" s="34" t="s">
        <v>94</v>
      </c>
      <c r="R36" s="39"/>
    </row>
    <row r="37" s="2" customFormat="1" ht="79" customHeight="1" spans="1:18">
      <c r="A37" s="33">
        <v>30</v>
      </c>
      <c r="B37" s="34" t="s">
        <v>199</v>
      </c>
      <c r="C37" s="34" t="s">
        <v>200</v>
      </c>
      <c r="D37" s="37" t="s">
        <v>201</v>
      </c>
      <c r="E37" s="36" t="s">
        <v>85</v>
      </c>
      <c r="F37" s="37" t="s">
        <v>181</v>
      </c>
      <c r="G37" s="36">
        <v>1.4</v>
      </c>
      <c r="H37" s="38">
        <v>126</v>
      </c>
      <c r="I37" s="38">
        <v>126</v>
      </c>
      <c r="J37" s="38"/>
      <c r="K37" s="37" t="s">
        <v>202</v>
      </c>
      <c r="L37" s="52">
        <v>38</v>
      </c>
      <c r="M37" s="52">
        <v>182</v>
      </c>
      <c r="N37" s="52">
        <v>18</v>
      </c>
      <c r="O37" s="53">
        <v>84</v>
      </c>
      <c r="P37" s="53"/>
      <c r="Q37" s="34" t="s">
        <v>94</v>
      </c>
      <c r="R37" s="39"/>
    </row>
    <row r="38" s="2" customFormat="1" ht="77" customHeight="1" spans="1:18">
      <c r="A38" s="33">
        <v>31</v>
      </c>
      <c r="B38" s="34" t="s">
        <v>203</v>
      </c>
      <c r="C38" s="34" t="s">
        <v>204</v>
      </c>
      <c r="D38" s="37" t="s">
        <v>205</v>
      </c>
      <c r="E38" s="36" t="s">
        <v>85</v>
      </c>
      <c r="F38" s="37" t="s">
        <v>181</v>
      </c>
      <c r="G38" s="36">
        <v>90</v>
      </c>
      <c r="H38" s="38">
        <v>306</v>
      </c>
      <c r="I38" s="38">
        <v>306</v>
      </c>
      <c r="J38" s="38"/>
      <c r="K38" s="37" t="s">
        <v>206</v>
      </c>
      <c r="L38" s="52">
        <v>58</v>
      </c>
      <c r="M38" s="52">
        <v>254</v>
      </c>
      <c r="N38" s="52">
        <v>25</v>
      </c>
      <c r="O38" s="53">
        <v>128</v>
      </c>
      <c r="P38" s="53"/>
      <c r="Q38" s="34" t="s">
        <v>94</v>
      </c>
      <c r="R38" s="39"/>
    </row>
    <row r="39" s="2" customFormat="1" ht="66" customHeight="1" spans="1:18">
      <c r="A39" s="33">
        <v>32</v>
      </c>
      <c r="B39" s="34" t="s">
        <v>207</v>
      </c>
      <c r="C39" s="34" t="s">
        <v>208</v>
      </c>
      <c r="D39" s="34" t="s">
        <v>209</v>
      </c>
      <c r="E39" s="36" t="s">
        <v>85</v>
      </c>
      <c r="F39" s="37" t="s">
        <v>181</v>
      </c>
      <c r="G39" s="33">
        <v>2</v>
      </c>
      <c r="H39" s="38">
        <v>189</v>
      </c>
      <c r="I39" s="38">
        <v>189</v>
      </c>
      <c r="J39" s="38"/>
      <c r="K39" s="37" t="s">
        <v>210</v>
      </c>
      <c r="L39" s="53">
        <v>40</v>
      </c>
      <c r="M39" s="53" t="s">
        <v>211</v>
      </c>
      <c r="N39" s="53" t="s">
        <v>212</v>
      </c>
      <c r="O39" s="53" t="s">
        <v>213</v>
      </c>
      <c r="P39" s="53"/>
      <c r="Q39" s="34" t="s">
        <v>94</v>
      </c>
      <c r="R39" s="39"/>
    </row>
    <row r="40" s="2" customFormat="1" ht="80" customHeight="1" spans="1:18">
      <c r="A40" s="33">
        <v>33</v>
      </c>
      <c r="B40" s="34" t="s">
        <v>214</v>
      </c>
      <c r="C40" s="34" t="s">
        <v>215</v>
      </c>
      <c r="D40" s="37" t="s">
        <v>216</v>
      </c>
      <c r="E40" s="36" t="s">
        <v>85</v>
      </c>
      <c r="F40" s="37" t="s">
        <v>181</v>
      </c>
      <c r="G40" s="33">
        <v>4.5</v>
      </c>
      <c r="H40" s="38">
        <v>405</v>
      </c>
      <c r="I40" s="38">
        <v>405</v>
      </c>
      <c r="J40" s="38"/>
      <c r="K40" s="37" t="s">
        <v>217</v>
      </c>
      <c r="L40" s="53">
        <v>65</v>
      </c>
      <c r="M40" s="53" t="s">
        <v>218</v>
      </c>
      <c r="N40" s="53" t="s">
        <v>212</v>
      </c>
      <c r="O40" s="53" t="s">
        <v>219</v>
      </c>
      <c r="P40" s="53"/>
      <c r="Q40" s="34" t="s">
        <v>94</v>
      </c>
      <c r="R40" s="39"/>
    </row>
    <row r="41" s="2" customFormat="1" ht="75" customHeight="1" spans="1:18">
      <c r="A41" s="33">
        <v>34</v>
      </c>
      <c r="B41" s="34" t="s">
        <v>220</v>
      </c>
      <c r="C41" s="33" t="s">
        <v>221</v>
      </c>
      <c r="D41" s="37" t="s">
        <v>222</v>
      </c>
      <c r="E41" s="36" t="s">
        <v>85</v>
      </c>
      <c r="F41" s="37" t="s">
        <v>181</v>
      </c>
      <c r="G41" s="33">
        <v>1.2</v>
      </c>
      <c r="H41" s="38">
        <v>108</v>
      </c>
      <c r="I41" s="38">
        <v>108</v>
      </c>
      <c r="J41" s="38"/>
      <c r="K41" s="37" t="s">
        <v>223</v>
      </c>
      <c r="L41" s="53" t="s">
        <v>224</v>
      </c>
      <c r="M41" s="53" t="s">
        <v>225</v>
      </c>
      <c r="N41" s="53" t="s">
        <v>226</v>
      </c>
      <c r="O41" s="53" t="s">
        <v>219</v>
      </c>
      <c r="P41" s="53"/>
      <c r="Q41" s="34" t="s">
        <v>94</v>
      </c>
      <c r="R41" s="39"/>
    </row>
    <row r="42" s="2" customFormat="1" ht="71" customHeight="1" spans="1:18">
      <c r="A42" s="33">
        <v>35</v>
      </c>
      <c r="B42" s="34" t="s">
        <v>227</v>
      </c>
      <c r="C42" s="34" t="s">
        <v>228</v>
      </c>
      <c r="D42" s="34" t="s">
        <v>229</v>
      </c>
      <c r="E42" s="36" t="s">
        <v>85</v>
      </c>
      <c r="F42" s="34" t="s">
        <v>230</v>
      </c>
      <c r="G42" s="33">
        <v>24000</v>
      </c>
      <c r="H42" s="38">
        <v>100</v>
      </c>
      <c r="I42" s="38">
        <v>100</v>
      </c>
      <c r="J42" s="38"/>
      <c r="K42" s="37" t="s">
        <v>223</v>
      </c>
      <c r="L42" s="53">
        <v>50</v>
      </c>
      <c r="M42" s="53" t="s">
        <v>218</v>
      </c>
      <c r="N42" s="53" t="s">
        <v>212</v>
      </c>
      <c r="O42" s="53" t="s">
        <v>219</v>
      </c>
      <c r="P42" s="53"/>
      <c r="Q42" s="34" t="s">
        <v>94</v>
      </c>
      <c r="R42" s="39"/>
    </row>
    <row r="43" s="2" customFormat="1" ht="76" customHeight="1" spans="1:18">
      <c r="A43" s="33">
        <v>36</v>
      </c>
      <c r="B43" s="34" t="s">
        <v>231</v>
      </c>
      <c r="C43" s="34" t="s">
        <v>228</v>
      </c>
      <c r="D43" s="34" t="s">
        <v>232</v>
      </c>
      <c r="E43" s="36" t="s">
        <v>85</v>
      </c>
      <c r="F43" s="34" t="s">
        <v>233</v>
      </c>
      <c r="G43" s="33">
        <v>800</v>
      </c>
      <c r="H43" s="38">
        <v>50</v>
      </c>
      <c r="I43" s="38">
        <v>50</v>
      </c>
      <c r="J43" s="38"/>
      <c r="K43" s="37" t="s">
        <v>234</v>
      </c>
      <c r="L43" s="53">
        <v>50</v>
      </c>
      <c r="M43" s="53" t="s">
        <v>218</v>
      </c>
      <c r="N43" s="53" t="s">
        <v>212</v>
      </c>
      <c r="O43" s="53" t="s">
        <v>219</v>
      </c>
      <c r="P43" s="53"/>
      <c r="Q43" s="34" t="s">
        <v>94</v>
      </c>
      <c r="R43" s="39"/>
    </row>
    <row r="44" s="2" customFormat="1" ht="83" customHeight="1" spans="1:18">
      <c r="A44" s="33">
        <v>37</v>
      </c>
      <c r="B44" s="34" t="s">
        <v>235</v>
      </c>
      <c r="C44" s="34" t="s">
        <v>236</v>
      </c>
      <c r="D44" s="34" t="s">
        <v>237</v>
      </c>
      <c r="E44" s="36" t="s">
        <v>85</v>
      </c>
      <c r="F44" s="34" t="s">
        <v>160</v>
      </c>
      <c r="G44" s="33">
        <v>1</v>
      </c>
      <c r="H44" s="38">
        <v>50</v>
      </c>
      <c r="I44" s="38">
        <v>50</v>
      </c>
      <c r="J44" s="38"/>
      <c r="K44" s="37" t="s">
        <v>238</v>
      </c>
      <c r="L44" s="53">
        <v>12</v>
      </c>
      <c r="M44" s="53">
        <v>70</v>
      </c>
      <c r="N44" s="53">
        <v>11</v>
      </c>
      <c r="O44" s="53">
        <v>64</v>
      </c>
      <c r="P44" s="53"/>
      <c r="Q44" s="34" t="s">
        <v>94</v>
      </c>
      <c r="R44" s="39"/>
    </row>
    <row r="45" s="2" customFormat="1" ht="66" customHeight="1" spans="1:18">
      <c r="A45" s="33">
        <v>38</v>
      </c>
      <c r="B45" s="34" t="s">
        <v>239</v>
      </c>
      <c r="C45" s="34" t="s">
        <v>240</v>
      </c>
      <c r="D45" s="34" t="s">
        <v>241</v>
      </c>
      <c r="E45" s="36" t="s">
        <v>85</v>
      </c>
      <c r="F45" s="34" t="s">
        <v>181</v>
      </c>
      <c r="G45" s="33">
        <v>3</v>
      </c>
      <c r="H45" s="38">
        <v>270</v>
      </c>
      <c r="I45" s="38">
        <v>270</v>
      </c>
      <c r="J45" s="38"/>
      <c r="K45" s="37" t="s">
        <v>242</v>
      </c>
      <c r="L45" s="53" t="s">
        <v>243</v>
      </c>
      <c r="M45" s="53" t="s">
        <v>244</v>
      </c>
      <c r="N45" s="53" t="s">
        <v>245</v>
      </c>
      <c r="O45" s="53" t="s">
        <v>246</v>
      </c>
      <c r="P45" s="53"/>
      <c r="Q45" s="34" t="s">
        <v>94</v>
      </c>
      <c r="R45" s="39"/>
    </row>
    <row r="46" s="2" customFormat="1" ht="71" customHeight="1" spans="1:18">
      <c r="A46" s="33">
        <v>39</v>
      </c>
      <c r="B46" s="34" t="s">
        <v>247</v>
      </c>
      <c r="C46" s="34" t="s">
        <v>248</v>
      </c>
      <c r="D46" s="34" t="s">
        <v>249</v>
      </c>
      <c r="E46" s="36" t="s">
        <v>85</v>
      </c>
      <c r="F46" s="34" t="s">
        <v>181</v>
      </c>
      <c r="G46" s="33">
        <v>1.5</v>
      </c>
      <c r="H46" s="38">
        <v>135</v>
      </c>
      <c r="I46" s="38">
        <v>135</v>
      </c>
      <c r="J46" s="38"/>
      <c r="K46" s="37" t="s">
        <v>250</v>
      </c>
      <c r="L46" s="53">
        <v>27</v>
      </c>
      <c r="M46" s="53">
        <v>147</v>
      </c>
      <c r="N46" s="53">
        <v>7</v>
      </c>
      <c r="O46" s="53">
        <v>46</v>
      </c>
      <c r="P46" s="53"/>
      <c r="Q46" s="34" t="s">
        <v>94</v>
      </c>
      <c r="R46" s="39"/>
    </row>
    <row r="47" s="2" customFormat="1" ht="69" customHeight="1" spans="1:18">
      <c r="A47" s="33">
        <v>40</v>
      </c>
      <c r="B47" s="34" t="s">
        <v>251</v>
      </c>
      <c r="C47" s="34" t="s">
        <v>252</v>
      </c>
      <c r="D47" s="34" t="s">
        <v>253</v>
      </c>
      <c r="E47" s="36" t="s">
        <v>85</v>
      </c>
      <c r="F47" s="34" t="s">
        <v>181</v>
      </c>
      <c r="G47" s="33">
        <v>0.8</v>
      </c>
      <c r="H47" s="38">
        <v>72</v>
      </c>
      <c r="I47" s="38">
        <v>72</v>
      </c>
      <c r="J47" s="38"/>
      <c r="K47" s="37" t="s">
        <v>254</v>
      </c>
      <c r="L47" s="53">
        <v>21</v>
      </c>
      <c r="M47" s="53">
        <v>120</v>
      </c>
      <c r="N47" s="53">
        <v>17</v>
      </c>
      <c r="O47" s="53">
        <v>98</v>
      </c>
      <c r="P47" s="53"/>
      <c r="Q47" s="34" t="s">
        <v>94</v>
      </c>
      <c r="R47" s="39"/>
    </row>
    <row r="48" s="2" customFormat="1" ht="69" customHeight="1" spans="1:18">
      <c r="A48" s="33">
        <v>41</v>
      </c>
      <c r="B48" s="34" t="s">
        <v>255</v>
      </c>
      <c r="C48" s="34" t="s">
        <v>256</v>
      </c>
      <c r="D48" s="34" t="s">
        <v>257</v>
      </c>
      <c r="E48" s="36" t="s">
        <v>85</v>
      </c>
      <c r="F48" s="34" t="s">
        <v>181</v>
      </c>
      <c r="G48" s="33">
        <v>1</v>
      </c>
      <c r="H48" s="38">
        <v>90</v>
      </c>
      <c r="I48" s="38">
        <v>90</v>
      </c>
      <c r="J48" s="38"/>
      <c r="K48" s="37" t="s">
        <v>258</v>
      </c>
      <c r="L48" s="53">
        <v>10</v>
      </c>
      <c r="M48" s="53" t="s">
        <v>259</v>
      </c>
      <c r="N48" s="53">
        <v>2</v>
      </c>
      <c r="O48" s="53">
        <v>4</v>
      </c>
      <c r="P48" s="53"/>
      <c r="Q48" s="34" t="s">
        <v>94</v>
      </c>
      <c r="R48" s="39"/>
    </row>
    <row r="49" s="2" customFormat="1" ht="82" customHeight="1" spans="1:18">
      <c r="A49" s="33">
        <v>42</v>
      </c>
      <c r="B49" s="34" t="s">
        <v>260</v>
      </c>
      <c r="C49" s="34" t="s">
        <v>261</v>
      </c>
      <c r="D49" s="34" t="s">
        <v>262</v>
      </c>
      <c r="E49" s="36" t="s">
        <v>85</v>
      </c>
      <c r="F49" s="34" t="s">
        <v>181</v>
      </c>
      <c r="G49" s="33">
        <v>1.663</v>
      </c>
      <c r="H49" s="38">
        <v>25</v>
      </c>
      <c r="I49" s="38">
        <v>25</v>
      </c>
      <c r="J49" s="38"/>
      <c r="K49" s="37" t="s">
        <v>263</v>
      </c>
      <c r="L49" s="53" t="s">
        <v>264</v>
      </c>
      <c r="M49" s="53" t="s">
        <v>265</v>
      </c>
      <c r="N49" s="53">
        <v>2</v>
      </c>
      <c r="O49" s="53">
        <v>8</v>
      </c>
      <c r="P49" s="53"/>
      <c r="Q49" s="34" t="s">
        <v>94</v>
      </c>
      <c r="R49" s="39"/>
    </row>
    <row r="50" s="2" customFormat="1" ht="79" customHeight="1" spans="1:18">
      <c r="A50" s="33">
        <v>43</v>
      </c>
      <c r="B50" s="34" t="s">
        <v>266</v>
      </c>
      <c r="C50" s="34" t="s">
        <v>267</v>
      </c>
      <c r="D50" s="37" t="s">
        <v>268</v>
      </c>
      <c r="E50" s="37" t="s">
        <v>269</v>
      </c>
      <c r="F50" s="37" t="s">
        <v>181</v>
      </c>
      <c r="G50" s="37">
        <v>3</v>
      </c>
      <c r="H50" s="54">
        <v>240</v>
      </c>
      <c r="I50" s="54">
        <v>240</v>
      </c>
      <c r="J50" s="55"/>
      <c r="K50" s="37" t="s">
        <v>270</v>
      </c>
      <c r="L50" s="56">
        <v>45</v>
      </c>
      <c r="M50" s="56">
        <v>180</v>
      </c>
      <c r="N50" s="56">
        <v>6</v>
      </c>
      <c r="O50" s="57">
        <v>30</v>
      </c>
      <c r="P50" s="34">
        <v>3000</v>
      </c>
      <c r="Q50" s="34" t="s">
        <v>94</v>
      </c>
      <c r="R50" s="58"/>
    </row>
    <row r="51" s="2" customFormat="1" ht="63" customHeight="1" spans="1:18">
      <c r="A51" s="33">
        <v>44</v>
      </c>
      <c r="B51" s="34" t="s">
        <v>271</v>
      </c>
      <c r="C51" s="34" t="s">
        <v>272</v>
      </c>
      <c r="D51" s="34" t="s">
        <v>273</v>
      </c>
      <c r="E51" s="36" t="s">
        <v>85</v>
      </c>
      <c r="F51" s="34" t="s">
        <v>181</v>
      </c>
      <c r="G51" s="33">
        <v>2</v>
      </c>
      <c r="H51" s="38">
        <v>180</v>
      </c>
      <c r="I51" s="38">
        <v>180</v>
      </c>
      <c r="J51" s="38"/>
      <c r="K51" s="37" t="s">
        <v>274</v>
      </c>
      <c r="L51" s="53" t="s">
        <v>275</v>
      </c>
      <c r="M51" s="53" t="s">
        <v>276</v>
      </c>
      <c r="N51" s="53">
        <v>2</v>
      </c>
      <c r="O51" s="53">
        <v>6</v>
      </c>
      <c r="P51" s="53"/>
      <c r="Q51" s="34" t="s">
        <v>94</v>
      </c>
      <c r="R51" s="39"/>
    </row>
    <row r="52" s="2" customFormat="1" ht="86" customHeight="1" spans="1:18">
      <c r="A52" s="33">
        <v>45</v>
      </c>
      <c r="B52" s="34" t="s">
        <v>277</v>
      </c>
      <c r="C52" s="34" t="s">
        <v>278</v>
      </c>
      <c r="D52" s="34" t="s">
        <v>279</v>
      </c>
      <c r="E52" s="36" t="s">
        <v>85</v>
      </c>
      <c r="F52" s="34" t="s">
        <v>181</v>
      </c>
      <c r="G52" s="33">
        <v>1.3</v>
      </c>
      <c r="H52" s="38">
        <v>20</v>
      </c>
      <c r="I52" s="38">
        <v>20</v>
      </c>
      <c r="J52" s="38"/>
      <c r="K52" s="37" t="s">
        <v>280</v>
      </c>
      <c r="L52" s="53" t="s">
        <v>281</v>
      </c>
      <c r="M52" s="53">
        <v>132</v>
      </c>
      <c r="N52" s="53">
        <v>7</v>
      </c>
      <c r="O52" s="53">
        <v>42</v>
      </c>
      <c r="P52" s="53"/>
      <c r="Q52" s="34" t="s">
        <v>94</v>
      </c>
      <c r="R52" s="39"/>
    </row>
    <row r="53" s="2" customFormat="1" ht="66" customHeight="1" spans="1:18">
      <c r="A53" s="33">
        <v>46</v>
      </c>
      <c r="B53" s="34" t="s">
        <v>282</v>
      </c>
      <c r="C53" s="34" t="s">
        <v>278</v>
      </c>
      <c r="D53" s="34" t="s">
        <v>283</v>
      </c>
      <c r="E53" s="36" t="s">
        <v>85</v>
      </c>
      <c r="F53" s="34" t="s">
        <v>181</v>
      </c>
      <c r="G53" s="33">
        <v>1.7</v>
      </c>
      <c r="H53" s="38">
        <v>153</v>
      </c>
      <c r="I53" s="38">
        <v>153</v>
      </c>
      <c r="J53" s="38"/>
      <c r="K53" s="37" t="s">
        <v>284</v>
      </c>
      <c r="L53" s="53" t="s">
        <v>285</v>
      </c>
      <c r="M53" s="53">
        <v>113</v>
      </c>
      <c r="N53" s="53">
        <v>9</v>
      </c>
      <c r="O53" s="53">
        <v>45</v>
      </c>
      <c r="P53" s="53"/>
      <c r="Q53" s="34" t="s">
        <v>94</v>
      </c>
      <c r="R53" s="39"/>
    </row>
    <row r="54" s="2" customFormat="1" ht="71" customHeight="1" spans="1:18">
      <c r="A54" s="33">
        <v>47</v>
      </c>
      <c r="B54" s="34" t="s">
        <v>286</v>
      </c>
      <c r="C54" s="34" t="s">
        <v>287</v>
      </c>
      <c r="D54" s="34" t="s">
        <v>288</v>
      </c>
      <c r="E54" s="36" t="s">
        <v>85</v>
      </c>
      <c r="F54" s="34" t="s">
        <v>181</v>
      </c>
      <c r="G54" s="33">
        <v>0.6</v>
      </c>
      <c r="H54" s="38">
        <v>54</v>
      </c>
      <c r="I54" s="38">
        <v>54</v>
      </c>
      <c r="J54" s="38"/>
      <c r="K54" s="37" t="s">
        <v>289</v>
      </c>
      <c r="L54" s="53">
        <v>42</v>
      </c>
      <c r="M54" s="53">
        <v>200</v>
      </c>
      <c r="N54" s="53">
        <v>5</v>
      </c>
      <c r="O54" s="53">
        <v>17</v>
      </c>
      <c r="P54" s="53"/>
      <c r="Q54" s="34" t="s">
        <v>94</v>
      </c>
      <c r="R54" s="39"/>
    </row>
    <row r="55" s="2" customFormat="1" ht="81" customHeight="1" spans="1:18">
      <c r="A55" s="33">
        <v>48</v>
      </c>
      <c r="B55" s="34" t="s">
        <v>290</v>
      </c>
      <c r="C55" s="34" t="s">
        <v>291</v>
      </c>
      <c r="D55" s="34" t="s">
        <v>292</v>
      </c>
      <c r="E55" s="36" t="s">
        <v>85</v>
      </c>
      <c r="F55" s="34" t="s">
        <v>181</v>
      </c>
      <c r="G55" s="33">
        <v>0.6</v>
      </c>
      <c r="H55" s="38">
        <v>54</v>
      </c>
      <c r="I55" s="38">
        <v>54</v>
      </c>
      <c r="J55" s="38"/>
      <c r="K55" s="37" t="s">
        <v>293</v>
      </c>
      <c r="L55" s="53">
        <v>25</v>
      </c>
      <c r="M55" s="53">
        <v>125</v>
      </c>
      <c r="N55" s="53">
        <v>2</v>
      </c>
      <c r="O55" s="53">
        <v>7</v>
      </c>
      <c r="P55" s="53"/>
      <c r="Q55" s="34" t="s">
        <v>94</v>
      </c>
      <c r="R55" s="39"/>
    </row>
    <row r="56" s="2" customFormat="1" ht="76" customHeight="1" spans="1:18">
      <c r="A56" s="33">
        <v>49</v>
      </c>
      <c r="B56" s="34" t="s">
        <v>294</v>
      </c>
      <c r="C56" s="34" t="s">
        <v>295</v>
      </c>
      <c r="D56" s="34" t="s">
        <v>296</v>
      </c>
      <c r="E56" s="36" t="s">
        <v>85</v>
      </c>
      <c r="F56" s="34" t="s">
        <v>181</v>
      </c>
      <c r="G56" s="33">
        <v>0.67</v>
      </c>
      <c r="H56" s="38">
        <v>70</v>
      </c>
      <c r="I56" s="38">
        <v>70</v>
      </c>
      <c r="J56" s="38"/>
      <c r="K56" s="37" t="s">
        <v>297</v>
      </c>
      <c r="L56" s="53">
        <v>40</v>
      </c>
      <c r="M56" s="53">
        <v>256</v>
      </c>
      <c r="N56" s="53">
        <v>4</v>
      </c>
      <c r="O56" s="53">
        <v>32</v>
      </c>
      <c r="P56" s="53"/>
      <c r="Q56" s="34" t="s">
        <v>94</v>
      </c>
      <c r="R56" s="39"/>
    </row>
    <row r="57" s="2" customFormat="1" ht="77" customHeight="1" spans="1:18">
      <c r="A57" s="33">
        <v>50</v>
      </c>
      <c r="B57" s="34" t="s">
        <v>298</v>
      </c>
      <c r="C57" s="34" t="s">
        <v>299</v>
      </c>
      <c r="D57" s="34" t="s">
        <v>300</v>
      </c>
      <c r="E57" s="36" t="s">
        <v>85</v>
      </c>
      <c r="F57" s="34" t="s">
        <v>181</v>
      </c>
      <c r="G57" s="33">
        <v>0.4</v>
      </c>
      <c r="H57" s="38">
        <v>36</v>
      </c>
      <c r="I57" s="38">
        <v>36</v>
      </c>
      <c r="J57" s="38"/>
      <c r="K57" s="37" t="s">
        <v>301</v>
      </c>
      <c r="L57" s="53">
        <v>52</v>
      </c>
      <c r="M57" s="53">
        <v>250</v>
      </c>
      <c r="N57" s="53">
        <v>1</v>
      </c>
      <c r="O57" s="53">
        <v>6</v>
      </c>
      <c r="P57" s="53"/>
      <c r="Q57" s="34" t="s">
        <v>94</v>
      </c>
      <c r="R57" s="39"/>
    </row>
    <row r="58" s="2" customFormat="1" ht="72" customHeight="1" spans="1:18">
      <c r="A58" s="33">
        <v>51</v>
      </c>
      <c r="B58" s="34" t="s">
        <v>302</v>
      </c>
      <c r="C58" s="34" t="s">
        <v>303</v>
      </c>
      <c r="D58" s="34" t="s">
        <v>304</v>
      </c>
      <c r="E58" s="36" t="s">
        <v>85</v>
      </c>
      <c r="F58" s="34" t="s">
        <v>160</v>
      </c>
      <c r="G58" s="33">
        <v>1</v>
      </c>
      <c r="H58" s="38">
        <v>200</v>
      </c>
      <c r="I58" s="38">
        <v>200</v>
      </c>
      <c r="J58" s="38"/>
      <c r="K58" s="37" t="s">
        <v>305</v>
      </c>
      <c r="L58" s="52">
        <v>289</v>
      </c>
      <c r="M58" s="52">
        <v>1221</v>
      </c>
      <c r="N58" s="52">
        <v>113</v>
      </c>
      <c r="O58" s="53">
        <v>531</v>
      </c>
      <c r="P58" s="53"/>
      <c r="Q58" s="34" t="s">
        <v>306</v>
      </c>
      <c r="R58" s="46"/>
    </row>
    <row r="59" s="2" customFormat="1" ht="42" customHeight="1" spans="1:18">
      <c r="A59" s="33">
        <v>52</v>
      </c>
      <c r="B59" s="29" t="s">
        <v>307</v>
      </c>
      <c r="C59" s="34" t="s">
        <v>308</v>
      </c>
      <c r="D59" s="35" t="s">
        <v>309</v>
      </c>
      <c r="E59" s="36" t="s">
        <v>85</v>
      </c>
      <c r="F59" s="37" t="s">
        <v>310</v>
      </c>
      <c r="G59" s="36">
        <v>1</v>
      </c>
      <c r="H59" s="38">
        <v>457</v>
      </c>
      <c r="I59" s="38">
        <v>280</v>
      </c>
      <c r="J59" s="38">
        <v>177</v>
      </c>
      <c r="K59" s="29" t="s">
        <v>311</v>
      </c>
      <c r="L59" s="59">
        <v>35</v>
      </c>
      <c r="M59" s="59">
        <v>172</v>
      </c>
      <c r="N59" s="52">
        <v>11</v>
      </c>
      <c r="O59" s="53">
        <v>53</v>
      </c>
      <c r="P59" s="33">
        <v>5000</v>
      </c>
      <c r="Q59" s="34" t="s">
        <v>306</v>
      </c>
      <c r="R59" s="39" t="s">
        <v>89</v>
      </c>
    </row>
    <row r="60" s="2" customFormat="1" ht="42" customHeight="1" spans="1:18">
      <c r="A60" s="33">
        <v>53</v>
      </c>
      <c r="B60" s="29" t="s">
        <v>312</v>
      </c>
      <c r="C60" s="34" t="s">
        <v>313</v>
      </c>
      <c r="D60" s="35" t="s">
        <v>314</v>
      </c>
      <c r="E60" s="36" t="s">
        <v>85</v>
      </c>
      <c r="F60" s="37" t="s">
        <v>310</v>
      </c>
      <c r="G60" s="36">
        <v>1</v>
      </c>
      <c r="H60" s="38">
        <v>237.84</v>
      </c>
      <c r="I60" s="38">
        <v>148.65</v>
      </c>
      <c r="J60" s="38">
        <v>89.19</v>
      </c>
      <c r="K60" s="29" t="s">
        <v>311</v>
      </c>
      <c r="L60" s="44">
        <v>28</v>
      </c>
      <c r="M60" s="44">
        <v>104</v>
      </c>
      <c r="N60" s="60">
        <v>9</v>
      </c>
      <c r="O60" s="33">
        <v>53</v>
      </c>
      <c r="P60" s="33">
        <v>6000</v>
      </c>
      <c r="Q60" s="34" t="s">
        <v>306</v>
      </c>
      <c r="R60" s="39" t="s">
        <v>89</v>
      </c>
    </row>
    <row r="61" s="2" customFormat="1" ht="42" customHeight="1" spans="1:18">
      <c r="A61" s="33">
        <v>54</v>
      </c>
      <c r="B61" s="29" t="s">
        <v>315</v>
      </c>
      <c r="C61" s="34" t="s">
        <v>316</v>
      </c>
      <c r="D61" s="35" t="s">
        <v>317</v>
      </c>
      <c r="E61" s="36" t="s">
        <v>85</v>
      </c>
      <c r="F61" s="37" t="s">
        <v>181</v>
      </c>
      <c r="G61" s="36">
        <v>1.5</v>
      </c>
      <c r="H61" s="38">
        <v>45</v>
      </c>
      <c r="I61" s="38">
        <v>45</v>
      </c>
      <c r="J61" s="38"/>
      <c r="K61" s="29" t="s">
        <v>318</v>
      </c>
      <c r="L61" s="52">
        <v>165</v>
      </c>
      <c r="M61" s="52">
        <v>527</v>
      </c>
      <c r="N61" s="52">
        <v>17</v>
      </c>
      <c r="O61" s="52">
        <v>76</v>
      </c>
      <c r="P61" s="52"/>
      <c r="Q61" s="61" t="s">
        <v>94</v>
      </c>
      <c r="R61" s="39"/>
    </row>
    <row r="62" s="2" customFormat="1" ht="66" customHeight="1" spans="1:18">
      <c r="A62" s="33">
        <v>55</v>
      </c>
      <c r="B62" s="29" t="s">
        <v>319</v>
      </c>
      <c r="C62" s="34" t="s">
        <v>320</v>
      </c>
      <c r="D62" s="35" t="s">
        <v>321</v>
      </c>
      <c r="E62" s="36" t="s">
        <v>85</v>
      </c>
      <c r="F62" s="37" t="s">
        <v>181</v>
      </c>
      <c r="G62" s="36">
        <v>3.2</v>
      </c>
      <c r="H62" s="38">
        <v>255</v>
      </c>
      <c r="I62" s="38">
        <v>255</v>
      </c>
      <c r="J62" s="38"/>
      <c r="K62" s="29" t="s">
        <v>322</v>
      </c>
      <c r="L62" s="52" t="s">
        <v>323</v>
      </c>
      <c r="M62" s="52" t="s">
        <v>324</v>
      </c>
      <c r="N62" s="52" t="s">
        <v>325</v>
      </c>
      <c r="O62" s="52">
        <v>14</v>
      </c>
      <c r="P62" s="52"/>
      <c r="Q62" s="61" t="s">
        <v>94</v>
      </c>
      <c r="R62" s="39"/>
    </row>
    <row r="63" s="2" customFormat="1" ht="42" customHeight="1" spans="1:18">
      <c r="A63" s="33">
        <v>56</v>
      </c>
      <c r="B63" s="29" t="s">
        <v>326</v>
      </c>
      <c r="C63" s="34" t="s">
        <v>327</v>
      </c>
      <c r="D63" s="35" t="s">
        <v>328</v>
      </c>
      <c r="E63" s="36" t="s">
        <v>85</v>
      </c>
      <c r="F63" s="37" t="s">
        <v>181</v>
      </c>
      <c r="G63" s="36">
        <v>3.3</v>
      </c>
      <c r="H63" s="38">
        <v>280</v>
      </c>
      <c r="I63" s="38">
        <v>280</v>
      </c>
      <c r="J63" s="38"/>
      <c r="K63" s="29" t="s">
        <v>329</v>
      </c>
      <c r="L63" s="52">
        <v>41</v>
      </c>
      <c r="M63" s="52">
        <v>261</v>
      </c>
      <c r="N63" s="52">
        <v>11</v>
      </c>
      <c r="O63" s="53">
        <v>63</v>
      </c>
      <c r="P63" s="53"/>
      <c r="Q63" s="61" t="s">
        <v>94</v>
      </c>
      <c r="R63" s="39"/>
    </row>
    <row r="64" s="2" customFormat="1" ht="42" customHeight="1" spans="1:18">
      <c r="A64" s="33">
        <v>57</v>
      </c>
      <c r="B64" s="29" t="s">
        <v>330</v>
      </c>
      <c r="C64" s="34" t="s">
        <v>331</v>
      </c>
      <c r="D64" s="35" t="s">
        <v>332</v>
      </c>
      <c r="E64" s="36" t="s">
        <v>85</v>
      </c>
      <c r="F64" s="36" t="s">
        <v>333</v>
      </c>
      <c r="G64" s="36">
        <v>600</v>
      </c>
      <c r="H64" s="38">
        <v>55</v>
      </c>
      <c r="I64" s="38">
        <v>55</v>
      </c>
      <c r="J64" s="38"/>
      <c r="K64" s="29" t="s">
        <v>334</v>
      </c>
      <c r="L64" s="52">
        <v>39</v>
      </c>
      <c r="M64" s="52">
        <v>220</v>
      </c>
      <c r="N64" s="53">
        <v>13</v>
      </c>
      <c r="O64" s="53">
        <v>86</v>
      </c>
      <c r="P64" s="53"/>
      <c r="Q64" s="61" t="s">
        <v>94</v>
      </c>
      <c r="R64" s="39"/>
    </row>
    <row r="65" s="2" customFormat="1" ht="42" customHeight="1" spans="1:18">
      <c r="A65" s="33">
        <v>58</v>
      </c>
      <c r="B65" s="29" t="s">
        <v>335</v>
      </c>
      <c r="C65" s="34" t="s">
        <v>336</v>
      </c>
      <c r="D65" s="35" t="s">
        <v>337</v>
      </c>
      <c r="E65" s="36" t="s">
        <v>85</v>
      </c>
      <c r="F65" s="37" t="s">
        <v>181</v>
      </c>
      <c r="G65" s="36">
        <v>0.8</v>
      </c>
      <c r="H65" s="38">
        <v>90</v>
      </c>
      <c r="I65" s="38">
        <v>90</v>
      </c>
      <c r="J65" s="38"/>
      <c r="K65" s="29" t="s">
        <v>338</v>
      </c>
      <c r="L65" s="59">
        <v>158</v>
      </c>
      <c r="M65" s="59">
        <v>706</v>
      </c>
      <c r="N65" s="53">
        <v>9</v>
      </c>
      <c r="O65" s="53">
        <v>24</v>
      </c>
      <c r="P65" s="53"/>
      <c r="Q65" s="61" t="s">
        <v>94</v>
      </c>
      <c r="R65" s="39"/>
    </row>
    <row r="66" s="2" customFormat="1" ht="71" customHeight="1" spans="1:18">
      <c r="A66" s="33">
        <v>59</v>
      </c>
      <c r="B66" s="29" t="s">
        <v>339</v>
      </c>
      <c r="C66" s="34" t="s">
        <v>340</v>
      </c>
      <c r="D66" s="35" t="s">
        <v>341</v>
      </c>
      <c r="E66" s="36" t="s">
        <v>85</v>
      </c>
      <c r="F66" s="37" t="s">
        <v>181</v>
      </c>
      <c r="G66" s="36">
        <v>1</v>
      </c>
      <c r="H66" s="38">
        <v>75</v>
      </c>
      <c r="I66" s="38">
        <v>75</v>
      </c>
      <c r="J66" s="38"/>
      <c r="K66" s="29" t="s">
        <v>342</v>
      </c>
      <c r="L66" s="62">
        <v>60</v>
      </c>
      <c r="M66" s="62">
        <v>235</v>
      </c>
      <c r="N66" s="62">
        <v>4</v>
      </c>
      <c r="O66" s="62">
        <v>13</v>
      </c>
      <c r="P66" s="62"/>
      <c r="Q66" s="63" t="s">
        <v>94</v>
      </c>
      <c r="R66" s="39"/>
    </row>
    <row r="67" s="2" customFormat="1" ht="42" customHeight="1" spans="1:18">
      <c r="A67" s="33">
        <v>60</v>
      </c>
      <c r="B67" s="29" t="s">
        <v>343</v>
      </c>
      <c r="C67" s="34" t="s">
        <v>344</v>
      </c>
      <c r="D67" s="35" t="s">
        <v>345</v>
      </c>
      <c r="E67" s="36" t="s">
        <v>85</v>
      </c>
      <c r="F67" s="37" t="s">
        <v>181</v>
      </c>
      <c r="G67" s="36">
        <v>1.5</v>
      </c>
      <c r="H67" s="38">
        <v>120</v>
      </c>
      <c r="I67" s="38">
        <v>120</v>
      </c>
      <c r="J67" s="38"/>
      <c r="K67" s="29" t="s">
        <v>346</v>
      </c>
      <c r="L67" s="59">
        <v>114</v>
      </c>
      <c r="M67" s="59">
        <v>482</v>
      </c>
      <c r="N67" s="53">
        <v>20</v>
      </c>
      <c r="O67" s="53">
        <v>90</v>
      </c>
      <c r="P67" s="53"/>
      <c r="Q67" s="63" t="s">
        <v>94</v>
      </c>
      <c r="R67" s="39"/>
    </row>
    <row r="68" s="2" customFormat="1" ht="65" customHeight="1" spans="1:18">
      <c r="A68" s="33">
        <v>61</v>
      </c>
      <c r="B68" s="34" t="s">
        <v>347</v>
      </c>
      <c r="C68" s="13" t="s">
        <v>348</v>
      </c>
      <c r="D68" s="64" t="s">
        <v>349</v>
      </c>
      <c r="E68" s="36" t="s">
        <v>85</v>
      </c>
      <c r="F68" s="15" t="s">
        <v>181</v>
      </c>
      <c r="G68" s="15">
        <v>1</v>
      </c>
      <c r="H68" s="24">
        <v>80</v>
      </c>
      <c r="I68" s="25">
        <v>80</v>
      </c>
      <c r="J68" s="25">
        <v>0</v>
      </c>
      <c r="K68" s="65" t="s">
        <v>350</v>
      </c>
      <c r="L68" s="66">
        <v>39</v>
      </c>
      <c r="M68" s="66">
        <v>181</v>
      </c>
      <c r="N68" s="67">
        <v>5</v>
      </c>
      <c r="O68" s="67">
        <v>22</v>
      </c>
      <c r="P68" s="13">
        <v>300</v>
      </c>
      <c r="Q68" s="68" t="s">
        <v>94</v>
      </c>
      <c r="R68" s="39"/>
    </row>
    <row r="69" s="2" customFormat="1" ht="42" customHeight="1" spans="1:18">
      <c r="A69" s="33">
        <v>62</v>
      </c>
      <c r="B69" s="29" t="s">
        <v>351</v>
      </c>
      <c r="C69" s="13" t="s">
        <v>352</v>
      </c>
      <c r="D69" s="69" t="s">
        <v>353</v>
      </c>
      <c r="E69" s="36" t="s">
        <v>85</v>
      </c>
      <c r="F69" s="15" t="s">
        <v>181</v>
      </c>
      <c r="G69" s="15">
        <v>4.6</v>
      </c>
      <c r="H69" s="24">
        <v>400</v>
      </c>
      <c r="I69" s="25">
        <v>400</v>
      </c>
      <c r="J69" s="25">
        <v>0</v>
      </c>
      <c r="K69" s="31" t="s">
        <v>354</v>
      </c>
      <c r="L69" s="66">
        <v>65</v>
      </c>
      <c r="M69" s="66">
        <v>327</v>
      </c>
      <c r="N69" s="67">
        <v>5</v>
      </c>
      <c r="O69" s="67">
        <v>24</v>
      </c>
      <c r="P69" s="13"/>
      <c r="Q69" s="68" t="s">
        <v>94</v>
      </c>
      <c r="R69" s="39"/>
    </row>
    <row r="70" s="2" customFormat="1" ht="60" customHeight="1" spans="1:18">
      <c r="A70" s="33">
        <v>63</v>
      </c>
      <c r="B70" s="70" t="s">
        <v>355</v>
      </c>
      <c r="C70" s="34" t="s">
        <v>356</v>
      </c>
      <c r="D70" s="70" t="s">
        <v>357</v>
      </c>
      <c r="E70" s="36" t="s">
        <v>85</v>
      </c>
      <c r="F70" s="37" t="s">
        <v>160</v>
      </c>
      <c r="G70" s="37">
        <v>1</v>
      </c>
      <c r="H70" s="54">
        <v>85</v>
      </c>
      <c r="I70" s="55">
        <v>85</v>
      </c>
      <c r="J70" s="55">
        <v>0</v>
      </c>
      <c r="K70" s="34" t="s">
        <v>358</v>
      </c>
      <c r="L70" s="66">
        <v>212</v>
      </c>
      <c r="M70" s="66">
        <v>870</v>
      </c>
      <c r="N70" s="67">
        <v>12</v>
      </c>
      <c r="O70" s="67">
        <v>42</v>
      </c>
      <c r="P70" s="13"/>
      <c r="Q70" s="34" t="s">
        <v>94</v>
      </c>
      <c r="R70" s="39"/>
    </row>
    <row r="71" s="2" customFormat="1" ht="42" customHeight="1" spans="1:18">
      <c r="A71" s="33">
        <v>64</v>
      </c>
      <c r="B71" s="71" t="s">
        <v>359</v>
      </c>
      <c r="C71" s="34" t="s">
        <v>360</v>
      </c>
      <c r="D71" s="72" t="s">
        <v>361</v>
      </c>
      <c r="E71" s="36" t="s">
        <v>85</v>
      </c>
      <c r="F71" s="37" t="s">
        <v>181</v>
      </c>
      <c r="G71" s="37">
        <v>3</v>
      </c>
      <c r="H71" s="37">
        <v>130</v>
      </c>
      <c r="I71" s="37">
        <v>130</v>
      </c>
      <c r="J71" s="55">
        <v>0</v>
      </c>
      <c r="K71" s="70" t="s">
        <v>362</v>
      </c>
      <c r="L71" s="73">
        <v>44</v>
      </c>
      <c r="M71" s="73">
        <v>195</v>
      </c>
      <c r="N71" s="73">
        <v>4</v>
      </c>
      <c r="O71" s="67">
        <v>16</v>
      </c>
      <c r="P71" s="67"/>
      <c r="Q71" s="34" t="s">
        <v>94</v>
      </c>
      <c r="R71" s="39"/>
    </row>
    <row r="72" s="2" customFormat="1" ht="57" customHeight="1" spans="1:18">
      <c r="A72" s="33">
        <v>65</v>
      </c>
      <c r="B72" s="70" t="s">
        <v>363</v>
      </c>
      <c r="C72" s="34" t="s">
        <v>364</v>
      </c>
      <c r="D72" s="70" t="s">
        <v>365</v>
      </c>
      <c r="E72" s="36" t="s">
        <v>85</v>
      </c>
      <c r="F72" s="37" t="s">
        <v>181</v>
      </c>
      <c r="G72" s="37">
        <v>3.3</v>
      </c>
      <c r="H72" s="54">
        <v>240</v>
      </c>
      <c r="I72" s="55">
        <v>240</v>
      </c>
      <c r="J72" s="55">
        <v>0</v>
      </c>
      <c r="K72" s="34" t="s">
        <v>366</v>
      </c>
      <c r="L72" s="56">
        <v>17</v>
      </c>
      <c r="M72" s="56">
        <v>87</v>
      </c>
      <c r="N72" s="56">
        <v>3</v>
      </c>
      <c r="O72" s="57">
        <v>9</v>
      </c>
      <c r="P72" s="34"/>
      <c r="Q72" s="34" t="s">
        <v>94</v>
      </c>
      <c r="R72" s="39"/>
    </row>
    <row r="73" s="2" customFormat="1" ht="67" customHeight="1" spans="1:18">
      <c r="A73" s="33">
        <v>66</v>
      </c>
      <c r="B73" s="70" t="s">
        <v>367</v>
      </c>
      <c r="C73" s="34" t="s">
        <v>368</v>
      </c>
      <c r="D73" s="70" t="s">
        <v>369</v>
      </c>
      <c r="E73" s="36" t="s">
        <v>85</v>
      </c>
      <c r="F73" s="37" t="s">
        <v>181</v>
      </c>
      <c r="G73" s="58">
        <v>5.5</v>
      </c>
      <c r="H73" s="58">
        <v>350</v>
      </c>
      <c r="I73" s="58">
        <v>350</v>
      </c>
      <c r="J73" s="58"/>
      <c r="K73" s="70" t="s">
        <v>370</v>
      </c>
      <c r="L73" s="74">
        <v>320</v>
      </c>
      <c r="M73" s="74">
        <v>1450</v>
      </c>
      <c r="N73" s="74">
        <v>16</v>
      </c>
      <c r="O73" s="74">
        <v>98</v>
      </c>
      <c r="P73" s="58"/>
      <c r="Q73" s="34" t="s">
        <v>94</v>
      </c>
      <c r="R73" s="39"/>
    </row>
    <row r="74" s="2" customFormat="1" ht="42" customHeight="1" spans="1:18">
      <c r="A74" s="33">
        <v>67</v>
      </c>
      <c r="B74" s="34" t="s">
        <v>371</v>
      </c>
      <c r="C74" s="34" t="s">
        <v>372</v>
      </c>
      <c r="D74" s="34" t="s">
        <v>373</v>
      </c>
      <c r="E74" s="36" t="s">
        <v>85</v>
      </c>
      <c r="F74" s="34" t="s">
        <v>181</v>
      </c>
      <c r="G74" s="36">
        <v>1.5</v>
      </c>
      <c r="H74" s="38">
        <v>120</v>
      </c>
      <c r="I74" s="38">
        <v>120</v>
      </c>
      <c r="J74" s="38"/>
      <c r="K74" s="34" t="s">
        <v>374</v>
      </c>
      <c r="L74" s="52">
        <v>178</v>
      </c>
      <c r="M74" s="52">
        <v>872</v>
      </c>
      <c r="N74" s="52">
        <v>34</v>
      </c>
      <c r="O74" s="53">
        <v>118</v>
      </c>
      <c r="P74" s="53"/>
      <c r="Q74" s="35" t="s">
        <v>94</v>
      </c>
      <c r="R74" s="39"/>
    </row>
    <row r="75" s="2" customFormat="1" ht="42" customHeight="1" spans="1:18">
      <c r="A75" s="33">
        <v>68</v>
      </c>
      <c r="B75" s="34" t="s">
        <v>375</v>
      </c>
      <c r="C75" s="34" t="s">
        <v>376</v>
      </c>
      <c r="D75" s="34" t="s">
        <v>377</v>
      </c>
      <c r="E75" s="36" t="s">
        <v>85</v>
      </c>
      <c r="F75" s="34" t="s">
        <v>181</v>
      </c>
      <c r="G75" s="36">
        <v>1.8</v>
      </c>
      <c r="H75" s="38">
        <v>144</v>
      </c>
      <c r="I75" s="38">
        <v>144</v>
      </c>
      <c r="J75" s="38"/>
      <c r="K75" s="34" t="s">
        <v>378</v>
      </c>
      <c r="L75" s="52">
        <v>49</v>
      </c>
      <c r="M75" s="52">
        <v>187</v>
      </c>
      <c r="N75" s="52">
        <v>5</v>
      </c>
      <c r="O75" s="53">
        <v>27</v>
      </c>
      <c r="P75" s="53"/>
      <c r="Q75" s="35" t="s">
        <v>94</v>
      </c>
      <c r="R75" s="39"/>
    </row>
    <row r="76" s="2" customFormat="1" ht="42" customHeight="1" spans="1:18">
      <c r="A76" s="33">
        <v>69</v>
      </c>
      <c r="B76" s="34" t="s">
        <v>379</v>
      </c>
      <c r="C76" s="34" t="s">
        <v>380</v>
      </c>
      <c r="D76" s="34" t="s">
        <v>381</v>
      </c>
      <c r="E76" s="36" t="s">
        <v>85</v>
      </c>
      <c r="F76" s="34" t="s">
        <v>181</v>
      </c>
      <c r="G76" s="36">
        <v>0.8</v>
      </c>
      <c r="H76" s="38">
        <v>64</v>
      </c>
      <c r="I76" s="38">
        <v>64</v>
      </c>
      <c r="J76" s="38"/>
      <c r="K76" s="34" t="s">
        <v>382</v>
      </c>
      <c r="L76" s="52">
        <v>25</v>
      </c>
      <c r="M76" s="52">
        <v>126</v>
      </c>
      <c r="N76" s="52">
        <v>3</v>
      </c>
      <c r="O76" s="53">
        <v>9</v>
      </c>
      <c r="P76" s="53"/>
      <c r="Q76" s="35" t="s">
        <v>94</v>
      </c>
      <c r="R76" s="39"/>
    </row>
    <row r="77" s="2" customFormat="1" ht="42" customHeight="1" spans="1:18">
      <c r="A77" s="33">
        <v>70</v>
      </c>
      <c r="B77" s="34" t="s">
        <v>383</v>
      </c>
      <c r="C77" s="34" t="s">
        <v>384</v>
      </c>
      <c r="D77" s="34" t="s">
        <v>385</v>
      </c>
      <c r="E77" s="36" t="s">
        <v>85</v>
      </c>
      <c r="F77" s="34" t="s">
        <v>181</v>
      </c>
      <c r="G77" s="36">
        <v>1</v>
      </c>
      <c r="H77" s="38">
        <v>80</v>
      </c>
      <c r="I77" s="38">
        <v>80</v>
      </c>
      <c r="J77" s="38"/>
      <c r="K77" s="34" t="s">
        <v>386</v>
      </c>
      <c r="L77" s="52">
        <v>19</v>
      </c>
      <c r="M77" s="52">
        <v>107</v>
      </c>
      <c r="N77" s="52">
        <v>4</v>
      </c>
      <c r="O77" s="53">
        <v>12</v>
      </c>
      <c r="P77" s="53"/>
      <c r="Q77" s="35" t="s">
        <v>94</v>
      </c>
      <c r="R77" s="39"/>
    </row>
    <row r="78" s="2" customFormat="1" ht="42" customHeight="1" spans="1:18">
      <c r="A78" s="33">
        <v>71</v>
      </c>
      <c r="B78" s="34" t="s">
        <v>387</v>
      </c>
      <c r="C78" s="34" t="s">
        <v>380</v>
      </c>
      <c r="D78" s="34" t="s">
        <v>388</v>
      </c>
      <c r="E78" s="36" t="s">
        <v>85</v>
      </c>
      <c r="F78" s="34" t="s">
        <v>181</v>
      </c>
      <c r="G78" s="36">
        <v>1.5</v>
      </c>
      <c r="H78" s="38">
        <v>55</v>
      </c>
      <c r="I78" s="38">
        <v>55</v>
      </c>
      <c r="J78" s="38"/>
      <c r="K78" s="34" t="s">
        <v>389</v>
      </c>
      <c r="L78" s="52">
        <v>25</v>
      </c>
      <c r="M78" s="52">
        <v>126</v>
      </c>
      <c r="N78" s="52">
        <v>3</v>
      </c>
      <c r="O78" s="53">
        <v>9</v>
      </c>
      <c r="P78" s="53"/>
      <c r="Q78" s="35" t="s">
        <v>94</v>
      </c>
      <c r="R78" s="39"/>
    </row>
    <row r="79" s="2" customFormat="1" ht="42" customHeight="1" spans="1:18">
      <c r="A79" s="33">
        <v>72</v>
      </c>
      <c r="B79" s="58" t="s">
        <v>390</v>
      </c>
      <c r="C79" s="34" t="s">
        <v>391</v>
      </c>
      <c r="D79" s="34" t="s">
        <v>392</v>
      </c>
      <c r="E79" s="36" t="s">
        <v>85</v>
      </c>
      <c r="F79" s="34" t="s">
        <v>181</v>
      </c>
      <c r="G79" s="36">
        <v>0.8</v>
      </c>
      <c r="H79" s="38">
        <v>12</v>
      </c>
      <c r="I79" s="38">
        <v>12</v>
      </c>
      <c r="J79" s="38"/>
      <c r="K79" s="34" t="s">
        <v>393</v>
      </c>
      <c r="L79" s="52">
        <v>105</v>
      </c>
      <c r="M79" s="52">
        <v>412</v>
      </c>
      <c r="N79" s="52">
        <v>4</v>
      </c>
      <c r="O79" s="53">
        <v>11</v>
      </c>
      <c r="P79" s="53"/>
      <c r="Q79" s="35" t="s">
        <v>94</v>
      </c>
      <c r="R79" s="39"/>
    </row>
    <row r="80" s="2" customFormat="1" ht="42" customHeight="1" spans="1:18">
      <c r="A80" s="33">
        <v>73</v>
      </c>
      <c r="B80" s="34" t="s">
        <v>394</v>
      </c>
      <c r="C80" s="34" t="s">
        <v>395</v>
      </c>
      <c r="D80" s="34" t="s">
        <v>396</v>
      </c>
      <c r="E80" s="36" t="s">
        <v>85</v>
      </c>
      <c r="F80" s="34" t="s">
        <v>397</v>
      </c>
      <c r="G80" s="36">
        <v>1500</v>
      </c>
      <c r="H80" s="38">
        <v>180</v>
      </c>
      <c r="I80" s="38">
        <v>180</v>
      </c>
      <c r="J80" s="38"/>
      <c r="K80" s="34" t="s">
        <v>398</v>
      </c>
      <c r="L80" s="52">
        <v>200</v>
      </c>
      <c r="M80" s="52">
        <v>860</v>
      </c>
      <c r="N80" s="52">
        <v>5</v>
      </c>
      <c r="O80" s="53">
        <v>21</v>
      </c>
      <c r="P80" s="53"/>
      <c r="Q80" s="35" t="s">
        <v>94</v>
      </c>
      <c r="R80" s="39"/>
    </row>
    <row r="81" s="2" customFormat="1" ht="42" customHeight="1" spans="1:18">
      <c r="A81" s="33">
        <v>74</v>
      </c>
      <c r="B81" s="34" t="s">
        <v>399</v>
      </c>
      <c r="C81" s="34" t="s">
        <v>400</v>
      </c>
      <c r="D81" s="34" t="s">
        <v>401</v>
      </c>
      <c r="E81" s="36" t="s">
        <v>85</v>
      </c>
      <c r="F81" s="34" t="s">
        <v>181</v>
      </c>
      <c r="G81" s="36">
        <v>2</v>
      </c>
      <c r="H81" s="38">
        <v>160</v>
      </c>
      <c r="I81" s="38">
        <v>160</v>
      </c>
      <c r="J81" s="38"/>
      <c r="K81" s="34" t="s">
        <v>402</v>
      </c>
      <c r="L81" s="52">
        <v>58</v>
      </c>
      <c r="M81" s="52">
        <v>268</v>
      </c>
      <c r="N81" s="52">
        <v>2</v>
      </c>
      <c r="O81" s="53">
        <v>6</v>
      </c>
      <c r="P81" s="53"/>
      <c r="Q81" s="35" t="s">
        <v>94</v>
      </c>
      <c r="R81" s="39"/>
    </row>
    <row r="82" s="2" customFormat="1" ht="42" customHeight="1" spans="1:18">
      <c r="A82" s="33">
        <v>75</v>
      </c>
      <c r="B82" s="34" t="s">
        <v>403</v>
      </c>
      <c r="C82" s="34" t="s">
        <v>404</v>
      </c>
      <c r="D82" s="34" t="s">
        <v>405</v>
      </c>
      <c r="E82" s="36" t="s">
        <v>85</v>
      </c>
      <c r="F82" s="34" t="s">
        <v>181</v>
      </c>
      <c r="G82" s="36">
        <v>2</v>
      </c>
      <c r="H82" s="38">
        <v>160</v>
      </c>
      <c r="I82" s="38">
        <v>160</v>
      </c>
      <c r="J82" s="38"/>
      <c r="K82" s="34" t="s">
        <v>406</v>
      </c>
      <c r="L82" s="52">
        <v>30</v>
      </c>
      <c r="M82" s="52">
        <v>124</v>
      </c>
      <c r="N82" s="52">
        <v>1</v>
      </c>
      <c r="O82" s="53">
        <v>3</v>
      </c>
      <c r="P82" s="53"/>
      <c r="Q82" s="35" t="s">
        <v>94</v>
      </c>
      <c r="R82" s="39"/>
    </row>
    <row r="83" s="2" customFormat="1" ht="42" customHeight="1" spans="1:18">
      <c r="A83" s="33">
        <v>76</v>
      </c>
      <c r="B83" s="34" t="s">
        <v>407</v>
      </c>
      <c r="C83" s="34" t="s">
        <v>408</v>
      </c>
      <c r="D83" s="34" t="s">
        <v>409</v>
      </c>
      <c r="E83" s="36" t="s">
        <v>85</v>
      </c>
      <c r="F83" s="34" t="s">
        <v>181</v>
      </c>
      <c r="G83" s="36">
        <v>0.8</v>
      </c>
      <c r="H83" s="38">
        <v>64</v>
      </c>
      <c r="I83" s="38">
        <v>64</v>
      </c>
      <c r="J83" s="38"/>
      <c r="K83" s="34" t="s">
        <v>410</v>
      </c>
      <c r="L83" s="52">
        <v>10</v>
      </c>
      <c r="M83" s="52">
        <v>38</v>
      </c>
      <c r="N83" s="52">
        <v>1</v>
      </c>
      <c r="O83" s="53">
        <v>3</v>
      </c>
      <c r="P83" s="53"/>
      <c r="Q83" s="35" t="s">
        <v>94</v>
      </c>
      <c r="R83" s="39"/>
    </row>
    <row r="84" s="2" customFormat="1" ht="42" customHeight="1" spans="1:18">
      <c r="A84" s="33">
        <v>77</v>
      </c>
      <c r="B84" s="34" t="s">
        <v>411</v>
      </c>
      <c r="C84" s="34" t="s">
        <v>412</v>
      </c>
      <c r="D84" s="34" t="s">
        <v>413</v>
      </c>
      <c r="E84" s="36" t="s">
        <v>85</v>
      </c>
      <c r="F84" s="34" t="s">
        <v>181</v>
      </c>
      <c r="G84" s="36">
        <v>1.6</v>
      </c>
      <c r="H84" s="38">
        <v>128</v>
      </c>
      <c r="I84" s="38">
        <v>128</v>
      </c>
      <c r="J84" s="38"/>
      <c r="K84" s="34" t="s">
        <v>414</v>
      </c>
      <c r="L84" s="52">
        <v>15</v>
      </c>
      <c r="M84" s="52">
        <v>58</v>
      </c>
      <c r="N84" s="52">
        <v>1</v>
      </c>
      <c r="O84" s="53">
        <v>4</v>
      </c>
      <c r="P84" s="53"/>
      <c r="Q84" s="35" t="s">
        <v>94</v>
      </c>
      <c r="R84" s="39"/>
    </row>
    <row r="85" s="2" customFormat="1" ht="42" customHeight="1" spans="1:18">
      <c r="A85" s="33">
        <v>78</v>
      </c>
      <c r="B85" s="34" t="s">
        <v>415</v>
      </c>
      <c r="C85" s="34" t="s">
        <v>416</v>
      </c>
      <c r="D85" s="34" t="s">
        <v>417</v>
      </c>
      <c r="E85" s="36" t="s">
        <v>85</v>
      </c>
      <c r="F85" s="34" t="s">
        <v>181</v>
      </c>
      <c r="G85" s="36">
        <v>1.1</v>
      </c>
      <c r="H85" s="38">
        <v>88</v>
      </c>
      <c r="I85" s="38">
        <v>88</v>
      </c>
      <c r="J85" s="38"/>
      <c r="K85" s="34" t="s">
        <v>418</v>
      </c>
      <c r="L85" s="52">
        <v>28</v>
      </c>
      <c r="M85" s="52">
        <v>112</v>
      </c>
      <c r="N85" s="52">
        <v>2</v>
      </c>
      <c r="O85" s="53">
        <v>6</v>
      </c>
      <c r="P85" s="53"/>
      <c r="Q85" s="35" t="s">
        <v>94</v>
      </c>
      <c r="R85" s="39"/>
    </row>
    <row r="86" s="2" customFormat="1" ht="42" customHeight="1" spans="1:18">
      <c r="A86" s="33">
        <v>79</v>
      </c>
      <c r="B86" s="34" t="s">
        <v>419</v>
      </c>
      <c r="C86" s="34" t="s">
        <v>420</v>
      </c>
      <c r="D86" s="34" t="s">
        <v>421</v>
      </c>
      <c r="E86" s="36" t="s">
        <v>85</v>
      </c>
      <c r="F86" s="34" t="s">
        <v>181</v>
      </c>
      <c r="G86" s="36">
        <v>1.3</v>
      </c>
      <c r="H86" s="38">
        <v>104</v>
      </c>
      <c r="I86" s="38">
        <v>104</v>
      </c>
      <c r="J86" s="38"/>
      <c r="K86" s="34" t="s">
        <v>422</v>
      </c>
      <c r="L86" s="52">
        <v>30</v>
      </c>
      <c r="M86" s="52">
        <v>120</v>
      </c>
      <c r="N86" s="52">
        <v>1</v>
      </c>
      <c r="O86" s="53">
        <v>1</v>
      </c>
      <c r="P86" s="53"/>
      <c r="Q86" s="35" t="s">
        <v>94</v>
      </c>
      <c r="R86" s="39"/>
    </row>
    <row r="87" s="2" customFormat="1" ht="42" customHeight="1" spans="1:18">
      <c r="A87" s="33">
        <v>80</v>
      </c>
      <c r="B87" s="34" t="s">
        <v>423</v>
      </c>
      <c r="C87" s="34" t="s">
        <v>424</v>
      </c>
      <c r="D87" s="34" t="s">
        <v>425</v>
      </c>
      <c r="E87" s="36" t="s">
        <v>85</v>
      </c>
      <c r="F87" s="34" t="s">
        <v>181</v>
      </c>
      <c r="G87" s="36">
        <v>1.8</v>
      </c>
      <c r="H87" s="38">
        <v>150</v>
      </c>
      <c r="I87" s="38">
        <v>150</v>
      </c>
      <c r="J87" s="38"/>
      <c r="K87" s="34" t="s">
        <v>426</v>
      </c>
      <c r="L87" s="52">
        <v>180</v>
      </c>
      <c r="M87" s="52">
        <v>1500</v>
      </c>
      <c r="N87" s="52">
        <v>50</v>
      </c>
      <c r="O87" s="53">
        <v>200</v>
      </c>
      <c r="P87" s="53"/>
      <c r="Q87" s="35" t="s">
        <v>94</v>
      </c>
      <c r="R87" s="39"/>
    </row>
    <row r="88" s="2" customFormat="1" ht="42" customHeight="1" spans="1:18">
      <c r="A88" s="33">
        <v>81</v>
      </c>
      <c r="B88" s="34" t="s">
        <v>427</v>
      </c>
      <c r="C88" s="34" t="s">
        <v>424</v>
      </c>
      <c r="D88" s="34" t="s">
        <v>428</v>
      </c>
      <c r="E88" s="36" t="s">
        <v>85</v>
      </c>
      <c r="F88" s="34" t="s">
        <v>181</v>
      </c>
      <c r="G88" s="36">
        <v>1.75</v>
      </c>
      <c r="H88" s="38">
        <v>148</v>
      </c>
      <c r="I88" s="38">
        <v>148</v>
      </c>
      <c r="J88" s="38"/>
      <c r="K88" s="34" t="s">
        <v>429</v>
      </c>
      <c r="L88" s="52">
        <v>180</v>
      </c>
      <c r="M88" s="52">
        <v>1500</v>
      </c>
      <c r="N88" s="52">
        <v>50</v>
      </c>
      <c r="O88" s="53">
        <v>200</v>
      </c>
      <c r="P88" s="53"/>
      <c r="Q88" s="35" t="s">
        <v>94</v>
      </c>
      <c r="R88" s="39"/>
    </row>
    <row r="89" s="2" customFormat="1" ht="42" customHeight="1" spans="1:18">
      <c r="A89" s="33">
        <v>82</v>
      </c>
      <c r="B89" s="34" t="s">
        <v>430</v>
      </c>
      <c r="C89" s="34" t="s">
        <v>431</v>
      </c>
      <c r="D89" s="34" t="s">
        <v>432</v>
      </c>
      <c r="E89" s="36" t="s">
        <v>85</v>
      </c>
      <c r="F89" s="34" t="s">
        <v>181</v>
      </c>
      <c r="G89" s="36">
        <v>1</v>
      </c>
      <c r="H89" s="38">
        <v>80</v>
      </c>
      <c r="I89" s="38">
        <v>80</v>
      </c>
      <c r="J89" s="38"/>
      <c r="K89" s="34" t="s">
        <v>433</v>
      </c>
      <c r="L89" s="52">
        <v>10</v>
      </c>
      <c r="M89" s="52">
        <v>30</v>
      </c>
      <c r="N89" s="52">
        <v>3</v>
      </c>
      <c r="O89" s="53">
        <v>12</v>
      </c>
      <c r="P89" s="53"/>
      <c r="Q89" s="35" t="s">
        <v>94</v>
      </c>
      <c r="R89" s="39"/>
    </row>
    <row r="90" s="2" customFormat="1" ht="42" customHeight="1" spans="1:18">
      <c r="A90" s="33">
        <v>83</v>
      </c>
      <c r="B90" s="34" t="s">
        <v>434</v>
      </c>
      <c r="C90" s="34" t="s">
        <v>435</v>
      </c>
      <c r="D90" s="34" t="s">
        <v>436</v>
      </c>
      <c r="E90" s="36" t="s">
        <v>85</v>
      </c>
      <c r="F90" s="34" t="s">
        <v>181</v>
      </c>
      <c r="G90" s="36">
        <v>1</v>
      </c>
      <c r="H90" s="38">
        <v>120</v>
      </c>
      <c r="I90" s="38">
        <v>120</v>
      </c>
      <c r="J90" s="38"/>
      <c r="K90" s="75" t="s">
        <v>437</v>
      </c>
      <c r="L90" s="52">
        <v>23</v>
      </c>
      <c r="M90" s="52">
        <v>105</v>
      </c>
      <c r="N90" s="52">
        <v>2</v>
      </c>
      <c r="O90" s="53">
        <v>7</v>
      </c>
      <c r="P90" s="53"/>
      <c r="Q90" s="35" t="s">
        <v>94</v>
      </c>
      <c r="R90" s="39"/>
    </row>
    <row r="91" s="2" customFormat="1" ht="42" customHeight="1" spans="1:18">
      <c r="A91" s="33">
        <v>84</v>
      </c>
      <c r="B91" s="75" t="s">
        <v>438</v>
      </c>
      <c r="C91" s="75" t="s">
        <v>439</v>
      </c>
      <c r="D91" s="75" t="s">
        <v>440</v>
      </c>
      <c r="E91" s="36" t="s">
        <v>85</v>
      </c>
      <c r="F91" s="75" t="s">
        <v>181</v>
      </c>
      <c r="G91" s="76">
        <v>1</v>
      </c>
      <c r="H91" s="38">
        <v>70</v>
      </c>
      <c r="I91" s="38">
        <v>70</v>
      </c>
      <c r="J91" s="38"/>
      <c r="K91" s="75" t="s">
        <v>441</v>
      </c>
      <c r="L91" s="77">
        <v>47</v>
      </c>
      <c r="M91" s="77">
        <v>146</v>
      </c>
      <c r="N91" s="77">
        <v>1</v>
      </c>
      <c r="O91" s="78">
        <v>2</v>
      </c>
      <c r="P91" s="78"/>
      <c r="Q91" s="35" t="s">
        <v>94</v>
      </c>
      <c r="R91" s="39"/>
    </row>
    <row r="92" s="2" customFormat="1" ht="42" customHeight="1" spans="1:18">
      <c r="A92" s="33">
        <v>85</v>
      </c>
      <c r="B92" s="34" t="s">
        <v>442</v>
      </c>
      <c r="C92" s="34" t="s">
        <v>435</v>
      </c>
      <c r="D92" s="75" t="s">
        <v>443</v>
      </c>
      <c r="E92" s="36" t="s">
        <v>85</v>
      </c>
      <c r="F92" s="75" t="s">
        <v>181</v>
      </c>
      <c r="G92" s="76">
        <v>5.2</v>
      </c>
      <c r="H92" s="38">
        <v>480</v>
      </c>
      <c r="I92" s="38">
        <v>480</v>
      </c>
      <c r="J92" s="38"/>
      <c r="K92" s="75" t="s">
        <v>444</v>
      </c>
      <c r="L92" s="52">
        <v>23</v>
      </c>
      <c r="M92" s="52">
        <v>105</v>
      </c>
      <c r="N92" s="52">
        <v>2</v>
      </c>
      <c r="O92" s="53">
        <v>7</v>
      </c>
      <c r="P92" s="53"/>
      <c r="Q92" s="35" t="s">
        <v>94</v>
      </c>
      <c r="R92" s="39"/>
    </row>
    <row r="93" s="2" customFormat="1" ht="42" customHeight="1" spans="1:18">
      <c r="A93" s="33">
        <v>86</v>
      </c>
      <c r="B93" s="75" t="s">
        <v>445</v>
      </c>
      <c r="C93" s="75" t="s">
        <v>446</v>
      </c>
      <c r="D93" s="75" t="s">
        <v>447</v>
      </c>
      <c r="E93" s="36" t="s">
        <v>85</v>
      </c>
      <c r="F93" s="75" t="s">
        <v>181</v>
      </c>
      <c r="G93" s="79">
        <v>0.72</v>
      </c>
      <c r="H93" s="38">
        <v>61.6</v>
      </c>
      <c r="I93" s="38">
        <v>61.6</v>
      </c>
      <c r="J93" s="38"/>
      <c r="K93" s="75" t="s">
        <v>448</v>
      </c>
      <c r="L93" s="77">
        <v>54</v>
      </c>
      <c r="M93" s="77">
        <v>168</v>
      </c>
      <c r="N93" s="77">
        <v>1</v>
      </c>
      <c r="O93" s="78">
        <v>3</v>
      </c>
      <c r="P93" s="78"/>
      <c r="Q93" s="35" t="s">
        <v>94</v>
      </c>
      <c r="R93" s="39"/>
    </row>
    <row r="94" s="2" customFormat="1" ht="42" customHeight="1" spans="1:18">
      <c r="A94" s="33">
        <v>87</v>
      </c>
      <c r="B94" s="80" t="s">
        <v>449</v>
      </c>
      <c r="C94" s="75" t="s">
        <v>450</v>
      </c>
      <c r="D94" s="75" t="s">
        <v>451</v>
      </c>
      <c r="E94" s="36" t="s">
        <v>85</v>
      </c>
      <c r="F94" s="75" t="s">
        <v>181</v>
      </c>
      <c r="G94" s="76">
        <v>0.8</v>
      </c>
      <c r="H94" s="38">
        <v>68</v>
      </c>
      <c r="I94" s="38">
        <v>68</v>
      </c>
      <c r="J94" s="38"/>
      <c r="K94" s="75" t="s">
        <v>452</v>
      </c>
      <c r="L94" s="77">
        <v>68</v>
      </c>
      <c r="M94" s="77">
        <v>258</v>
      </c>
      <c r="N94" s="77">
        <v>3</v>
      </c>
      <c r="O94" s="78">
        <v>8</v>
      </c>
      <c r="P94" s="78"/>
      <c r="Q94" s="35" t="s">
        <v>94</v>
      </c>
      <c r="R94" s="39"/>
    </row>
    <row r="95" s="2" customFormat="1" ht="42" customHeight="1" spans="1:18">
      <c r="A95" s="33">
        <v>88</v>
      </c>
      <c r="B95" s="80" t="s">
        <v>453</v>
      </c>
      <c r="C95" s="75" t="s">
        <v>446</v>
      </c>
      <c r="D95" s="75" t="s">
        <v>454</v>
      </c>
      <c r="E95" s="36" t="s">
        <v>85</v>
      </c>
      <c r="F95" s="75" t="s">
        <v>181</v>
      </c>
      <c r="G95" s="76">
        <v>0.68</v>
      </c>
      <c r="H95" s="38">
        <v>57.8</v>
      </c>
      <c r="I95" s="38">
        <v>57.8</v>
      </c>
      <c r="J95" s="38"/>
      <c r="K95" s="75" t="s">
        <v>448</v>
      </c>
      <c r="L95" s="77">
        <v>54</v>
      </c>
      <c r="M95" s="77">
        <v>168</v>
      </c>
      <c r="N95" s="77">
        <v>1</v>
      </c>
      <c r="O95" s="78">
        <v>3</v>
      </c>
      <c r="P95" s="78"/>
      <c r="Q95" s="35" t="s">
        <v>94</v>
      </c>
      <c r="R95" s="39"/>
    </row>
    <row r="96" s="2" customFormat="1" ht="42" customHeight="1" spans="1:18">
      <c r="A96" s="33">
        <v>89</v>
      </c>
      <c r="B96" s="80" t="s">
        <v>455</v>
      </c>
      <c r="C96" s="75" t="s">
        <v>456</v>
      </c>
      <c r="D96" s="75" t="s">
        <v>451</v>
      </c>
      <c r="E96" s="36" t="s">
        <v>85</v>
      </c>
      <c r="F96" s="75" t="s">
        <v>181</v>
      </c>
      <c r="G96" s="76">
        <v>0.8</v>
      </c>
      <c r="H96" s="38">
        <v>68</v>
      </c>
      <c r="I96" s="38">
        <v>68</v>
      </c>
      <c r="J96" s="38"/>
      <c r="K96" s="75" t="s">
        <v>457</v>
      </c>
      <c r="L96" s="77">
        <v>69</v>
      </c>
      <c r="M96" s="77">
        <v>212</v>
      </c>
      <c r="N96" s="77">
        <v>4</v>
      </c>
      <c r="O96" s="78">
        <v>10</v>
      </c>
      <c r="P96" s="78"/>
      <c r="Q96" s="35" t="s">
        <v>94</v>
      </c>
      <c r="R96" s="39"/>
    </row>
    <row r="97" s="2" customFormat="1" ht="42" customHeight="1" spans="1:18">
      <c r="A97" s="33">
        <v>90</v>
      </c>
      <c r="B97" s="80" t="s">
        <v>458</v>
      </c>
      <c r="C97" s="75" t="s">
        <v>456</v>
      </c>
      <c r="D97" s="75" t="s">
        <v>451</v>
      </c>
      <c r="E97" s="36" t="s">
        <v>85</v>
      </c>
      <c r="F97" s="75" t="s">
        <v>181</v>
      </c>
      <c r="G97" s="79">
        <v>0.8</v>
      </c>
      <c r="H97" s="38">
        <v>68</v>
      </c>
      <c r="I97" s="38">
        <v>68</v>
      </c>
      <c r="J97" s="38"/>
      <c r="K97" s="75" t="s">
        <v>457</v>
      </c>
      <c r="L97" s="77">
        <v>69</v>
      </c>
      <c r="M97" s="77">
        <v>212</v>
      </c>
      <c r="N97" s="77">
        <v>4</v>
      </c>
      <c r="O97" s="78">
        <v>10</v>
      </c>
      <c r="P97" s="78"/>
      <c r="Q97" s="35" t="s">
        <v>94</v>
      </c>
      <c r="R97" s="39"/>
    </row>
    <row r="98" s="2" customFormat="1" ht="42" customHeight="1" spans="1:18">
      <c r="A98" s="33">
        <v>91</v>
      </c>
      <c r="B98" s="58" t="s">
        <v>459</v>
      </c>
      <c r="C98" s="34" t="s">
        <v>412</v>
      </c>
      <c r="D98" s="34" t="s">
        <v>460</v>
      </c>
      <c r="E98" s="36" t="s">
        <v>85</v>
      </c>
      <c r="F98" s="34" t="s">
        <v>181</v>
      </c>
      <c r="G98" s="36">
        <v>6.6</v>
      </c>
      <c r="H98" s="38">
        <v>40</v>
      </c>
      <c r="I98" s="38">
        <v>40</v>
      </c>
      <c r="J98" s="38"/>
      <c r="K98" s="34" t="s">
        <v>461</v>
      </c>
      <c r="L98" s="52">
        <v>23</v>
      </c>
      <c r="M98" s="52">
        <v>96</v>
      </c>
      <c r="N98" s="52">
        <v>1</v>
      </c>
      <c r="O98" s="53">
        <v>4</v>
      </c>
      <c r="P98" s="53">
        <v>500</v>
      </c>
      <c r="Q98" s="34" t="s">
        <v>462</v>
      </c>
      <c r="R98" s="39"/>
    </row>
    <row r="99" s="2" customFormat="1" ht="99" customHeight="1" spans="1:18">
      <c r="A99" s="33">
        <v>92</v>
      </c>
      <c r="B99" s="29" t="s">
        <v>463</v>
      </c>
      <c r="C99" s="13" t="s">
        <v>464</v>
      </c>
      <c r="D99" s="30" t="s">
        <v>465</v>
      </c>
      <c r="E99" s="36" t="s">
        <v>85</v>
      </c>
      <c r="F99" s="15" t="s">
        <v>181</v>
      </c>
      <c r="G99" s="15">
        <v>1</v>
      </c>
      <c r="H99" s="24">
        <v>90</v>
      </c>
      <c r="I99" s="25">
        <v>90</v>
      </c>
      <c r="J99" s="25"/>
      <c r="K99" s="31" t="s">
        <v>466</v>
      </c>
      <c r="L99" s="81">
        <v>43</v>
      </c>
      <c r="M99" s="81">
        <v>136</v>
      </c>
      <c r="N99" s="82">
        <v>13</v>
      </c>
      <c r="O99" s="83">
        <v>48</v>
      </c>
      <c r="P99" s="84">
        <v>500</v>
      </c>
      <c r="Q99" s="31" t="s">
        <v>94</v>
      </c>
      <c r="R99" s="21"/>
    </row>
    <row r="100" s="2" customFormat="1" ht="84" customHeight="1" spans="1:18">
      <c r="A100" s="33">
        <v>93</v>
      </c>
      <c r="B100" s="29" t="s">
        <v>467</v>
      </c>
      <c r="C100" s="13" t="s">
        <v>468</v>
      </c>
      <c r="D100" s="30" t="s">
        <v>469</v>
      </c>
      <c r="E100" s="36" t="s">
        <v>85</v>
      </c>
      <c r="F100" s="15" t="s">
        <v>181</v>
      </c>
      <c r="G100" s="15">
        <v>1.5</v>
      </c>
      <c r="H100" s="24">
        <v>90</v>
      </c>
      <c r="I100" s="25">
        <v>90</v>
      </c>
      <c r="J100" s="25"/>
      <c r="K100" s="31" t="s">
        <v>470</v>
      </c>
      <c r="L100" s="81">
        <v>55</v>
      </c>
      <c r="M100" s="81">
        <v>160</v>
      </c>
      <c r="N100" s="82">
        <v>4</v>
      </c>
      <c r="O100" s="83">
        <v>15</v>
      </c>
      <c r="P100" s="84">
        <v>500</v>
      </c>
      <c r="Q100" s="31" t="s">
        <v>94</v>
      </c>
      <c r="R100" s="21"/>
    </row>
    <row r="101" s="2" customFormat="1" ht="78" customHeight="1" spans="1:18">
      <c r="A101" s="33">
        <v>94</v>
      </c>
      <c r="B101" s="29" t="s">
        <v>471</v>
      </c>
      <c r="C101" s="13" t="s">
        <v>472</v>
      </c>
      <c r="D101" s="30" t="s">
        <v>473</v>
      </c>
      <c r="E101" s="36" t="s">
        <v>85</v>
      </c>
      <c r="F101" s="15" t="s">
        <v>181</v>
      </c>
      <c r="G101" s="15">
        <v>1.3</v>
      </c>
      <c r="H101" s="24">
        <v>84</v>
      </c>
      <c r="I101" s="25">
        <v>84</v>
      </c>
      <c r="J101" s="25"/>
      <c r="K101" s="31" t="s">
        <v>474</v>
      </c>
      <c r="L101" s="81">
        <v>85</v>
      </c>
      <c r="M101" s="81">
        <v>356</v>
      </c>
      <c r="N101" s="82">
        <v>4</v>
      </c>
      <c r="O101" s="83">
        <v>14</v>
      </c>
      <c r="P101" s="84">
        <v>500</v>
      </c>
      <c r="Q101" s="31" t="s">
        <v>94</v>
      </c>
      <c r="R101" s="21"/>
    </row>
    <row r="102" s="2" customFormat="1" ht="79" customHeight="1" spans="1:18">
      <c r="A102" s="33">
        <v>95</v>
      </c>
      <c r="B102" s="29" t="s">
        <v>475</v>
      </c>
      <c r="C102" s="13" t="s">
        <v>476</v>
      </c>
      <c r="D102" s="30" t="s">
        <v>465</v>
      </c>
      <c r="E102" s="36" t="s">
        <v>85</v>
      </c>
      <c r="F102" s="15" t="s">
        <v>181</v>
      </c>
      <c r="G102" s="15">
        <v>1</v>
      </c>
      <c r="H102" s="24">
        <v>65</v>
      </c>
      <c r="I102" s="25">
        <v>65</v>
      </c>
      <c r="J102" s="25"/>
      <c r="K102" s="31" t="s">
        <v>477</v>
      </c>
      <c r="L102" s="81">
        <v>43</v>
      </c>
      <c r="M102" s="81">
        <v>97</v>
      </c>
      <c r="N102" s="82">
        <v>2</v>
      </c>
      <c r="O102" s="83">
        <v>6</v>
      </c>
      <c r="P102" s="84">
        <v>500</v>
      </c>
      <c r="Q102" s="31" t="s">
        <v>94</v>
      </c>
      <c r="R102" s="21"/>
    </row>
    <row r="103" s="2" customFormat="1" ht="76" customHeight="1" spans="1:18">
      <c r="A103" s="33">
        <v>96</v>
      </c>
      <c r="B103" s="29" t="s">
        <v>478</v>
      </c>
      <c r="C103" s="13" t="s">
        <v>479</v>
      </c>
      <c r="D103" s="30" t="s">
        <v>480</v>
      </c>
      <c r="E103" s="36" t="s">
        <v>85</v>
      </c>
      <c r="F103" s="15" t="s">
        <v>181</v>
      </c>
      <c r="G103" s="15">
        <v>1.89</v>
      </c>
      <c r="H103" s="24">
        <v>96.6</v>
      </c>
      <c r="I103" s="25">
        <v>96.6</v>
      </c>
      <c r="J103" s="25"/>
      <c r="K103" s="31" t="s">
        <v>481</v>
      </c>
      <c r="L103" s="81">
        <v>95</v>
      </c>
      <c r="M103" s="81">
        <v>247</v>
      </c>
      <c r="N103" s="82">
        <v>6</v>
      </c>
      <c r="O103" s="83">
        <v>16</v>
      </c>
      <c r="P103" s="84">
        <v>500</v>
      </c>
      <c r="Q103" s="31" t="s">
        <v>94</v>
      </c>
      <c r="R103" s="21"/>
    </row>
    <row r="104" s="2" customFormat="1" ht="76" customHeight="1" spans="1:18">
      <c r="A104" s="33">
        <v>97</v>
      </c>
      <c r="B104" s="29" t="s">
        <v>482</v>
      </c>
      <c r="C104" s="13" t="s">
        <v>483</v>
      </c>
      <c r="D104" s="30" t="s">
        <v>484</v>
      </c>
      <c r="E104" s="36" t="s">
        <v>85</v>
      </c>
      <c r="F104" s="15" t="s">
        <v>181</v>
      </c>
      <c r="G104" s="15">
        <v>1.5</v>
      </c>
      <c r="H104" s="24">
        <v>110</v>
      </c>
      <c r="I104" s="25">
        <v>110</v>
      </c>
      <c r="J104" s="25"/>
      <c r="K104" s="31" t="s">
        <v>485</v>
      </c>
      <c r="L104" s="81">
        <v>23</v>
      </c>
      <c r="M104" s="81">
        <v>54</v>
      </c>
      <c r="N104" s="82">
        <v>2</v>
      </c>
      <c r="O104" s="83">
        <v>10</v>
      </c>
      <c r="P104" s="84">
        <v>500</v>
      </c>
      <c r="Q104" s="31" t="s">
        <v>94</v>
      </c>
      <c r="R104" s="21"/>
    </row>
    <row r="105" s="2" customFormat="1" ht="74" customHeight="1" spans="1:18">
      <c r="A105" s="33">
        <v>98</v>
      </c>
      <c r="B105" s="29" t="s">
        <v>486</v>
      </c>
      <c r="C105" s="34" t="s">
        <v>487</v>
      </c>
      <c r="D105" s="35" t="s">
        <v>488</v>
      </c>
      <c r="E105" s="36" t="s">
        <v>85</v>
      </c>
      <c r="F105" s="37" t="s">
        <v>181</v>
      </c>
      <c r="G105" s="36">
        <v>3</v>
      </c>
      <c r="H105" s="38">
        <v>90</v>
      </c>
      <c r="I105" s="38">
        <v>90</v>
      </c>
      <c r="J105" s="38"/>
      <c r="K105" s="29" t="s">
        <v>489</v>
      </c>
      <c r="L105" s="59">
        <v>63</v>
      </c>
      <c r="M105" s="59">
        <v>212</v>
      </c>
      <c r="N105" s="52">
        <v>12</v>
      </c>
      <c r="O105" s="53">
        <v>50</v>
      </c>
      <c r="P105" s="53"/>
      <c r="Q105" s="29" t="s">
        <v>94</v>
      </c>
      <c r="R105" s="39"/>
    </row>
    <row r="106" s="2" customFormat="1" ht="91" customHeight="1" spans="1:18">
      <c r="A106" s="33">
        <v>99</v>
      </c>
      <c r="B106" s="29" t="s">
        <v>490</v>
      </c>
      <c r="C106" s="34" t="s">
        <v>491</v>
      </c>
      <c r="D106" s="35" t="s">
        <v>492</v>
      </c>
      <c r="E106" s="36" t="s">
        <v>85</v>
      </c>
      <c r="F106" s="37" t="s">
        <v>181</v>
      </c>
      <c r="G106" s="36">
        <v>1.4</v>
      </c>
      <c r="H106" s="38">
        <v>112</v>
      </c>
      <c r="I106" s="38">
        <v>112</v>
      </c>
      <c r="J106" s="38"/>
      <c r="K106" s="29" t="s">
        <v>493</v>
      </c>
      <c r="L106" s="59">
        <v>76</v>
      </c>
      <c r="M106" s="59">
        <v>304</v>
      </c>
      <c r="N106" s="52">
        <v>2</v>
      </c>
      <c r="O106" s="53">
        <v>3</v>
      </c>
      <c r="P106" s="53"/>
      <c r="Q106" s="29" t="s">
        <v>94</v>
      </c>
      <c r="R106" s="39"/>
    </row>
    <row r="107" s="2" customFormat="1" ht="71" customHeight="1" spans="1:18">
      <c r="A107" s="33">
        <v>100</v>
      </c>
      <c r="B107" s="29" t="s">
        <v>494</v>
      </c>
      <c r="C107" s="34" t="s">
        <v>495</v>
      </c>
      <c r="D107" s="35" t="s">
        <v>496</v>
      </c>
      <c r="E107" s="36" t="s">
        <v>85</v>
      </c>
      <c r="F107" s="37" t="s">
        <v>181</v>
      </c>
      <c r="G107" s="36">
        <v>1.5</v>
      </c>
      <c r="H107" s="38">
        <v>105</v>
      </c>
      <c r="I107" s="38">
        <v>105</v>
      </c>
      <c r="J107" s="38"/>
      <c r="K107" s="29" t="s">
        <v>497</v>
      </c>
      <c r="L107" s="59">
        <v>67</v>
      </c>
      <c r="M107" s="59">
        <v>232</v>
      </c>
      <c r="N107" s="52">
        <v>3</v>
      </c>
      <c r="O107" s="53">
        <v>7</v>
      </c>
      <c r="P107" s="53"/>
      <c r="Q107" s="29" t="s">
        <v>94</v>
      </c>
      <c r="R107" s="39"/>
    </row>
    <row r="108" s="2" customFormat="1" ht="75" customHeight="1" spans="1:18">
      <c r="A108" s="33">
        <v>101</v>
      </c>
      <c r="B108" s="29" t="s">
        <v>498</v>
      </c>
      <c r="C108" s="34" t="s">
        <v>499</v>
      </c>
      <c r="D108" s="35" t="s">
        <v>500</v>
      </c>
      <c r="E108" s="36" t="s">
        <v>85</v>
      </c>
      <c r="F108" s="37" t="s">
        <v>181</v>
      </c>
      <c r="G108" s="36">
        <v>1.3</v>
      </c>
      <c r="H108" s="38">
        <v>81</v>
      </c>
      <c r="I108" s="38">
        <v>81</v>
      </c>
      <c r="J108" s="38"/>
      <c r="K108" s="29" t="s">
        <v>501</v>
      </c>
      <c r="L108" s="59">
        <v>65</v>
      </c>
      <c r="M108" s="59">
        <v>248</v>
      </c>
      <c r="N108" s="52">
        <v>2</v>
      </c>
      <c r="O108" s="53">
        <v>7</v>
      </c>
      <c r="P108" s="53"/>
      <c r="Q108" s="29" t="s">
        <v>94</v>
      </c>
      <c r="R108" s="39"/>
    </row>
    <row r="109" s="2" customFormat="1" ht="81" customHeight="1" spans="1:18">
      <c r="A109" s="33">
        <v>102</v>
      </c>
      <c r="B109" s="29" t="s">
        <v>502</v>
      </c>
      <c r="C109" s="34" t="s">
        <v>503</v>
      </c>
      <c r="D109" s="35" t="s">
        <v>504</v>
      </c>
      <c r="E109" s="36" t="s">
        <v>85</v>
      </c>
      <c r="F109" s="37" t="s">
        <v>181</v>
      </c>
      <c r="G109" s="36">
        <v>2.3</v>
      </c>
      <c r="H109" s="38">
        <v>184</v>
      </c>
      <c r="I109" s="38">
        <v>184</v>
      </c>
      <c r="J109" s="38"/>
      <c r="K109" s="29" t="s">
        <v>505</v>
      </c>
      <c r="L109" s="59">
        <v>79</v>
      </c>
      <c r="M109" s="59">
        <v>280</v>
      </c>
      <c r="N109" s="52">
        <v>1</v>
      </c>
      <c r="O109" s="53">
        <v>4</v>
      </c>
      <c r="P109" s="53"/>
      <c r="Q109" s="29" t="s">
        <v>94</v>
      </c>
      <c r="R109" s="39"/>
    </row>
    <row r="110" s="2" customFormat="1" ht="84" customHeight="1" spans="1:18">
      <c r="A110" s="33">
        <v>103</v>
      </c>
      <c r="B110" s="29" t="s">
        <v>506</v>
      </c>
      <c r="C110" s="34" t="s">
        <v>507</v>
      </c>
      <c r="D110" s="35" t="s">
        <v>508</v>
      </c>
      <c r="E110" s="36" t="s">
        <v>85</v>
      </c>
      <c r="F110" s="37" t="s">
        <v>181</v>
      </c>
      <c r="G110" s="36">
        <v>0.8</v>
      </c>
      <c r="H110" s="38">
        <v>56</v>
      </c>
      <c r="I110" s="38">
        <v>56</v>
      </c>
      <c r="J110" s="38"/>
      <c r="K110" s="29" t="s">
        <v>509</v>
      </c>
      <c r="L110" s="59">
        <v>65</v>
      </c>
      <c r="M110" s="59">
        <v>210</v>
      </c>
      <c r="N110" s="52">
        <v>3</v>
      </c>
      <c r="O110" s="53">
        <v>9</v>
      </c>
      <c r="P110" s="53"/>
      <c r="Q110" s="29" t="s">
        <v>94</v>
      </c>
      <c r="R110" s="39"/>
    </row>
    <row r="111" s="2" customFormat="1" ht="69" customHeight="1" spans="1:18">
      <c r="A111" s="33">
        <v>104</v>
      </c>
      <c r="B111" s="29" t="s">
        <v>510</v>
      </c>
      <c r="C111" s="34" t="s">
        <v>511</v>
      </c>
      <c r="D111" s="35" t="s">
        <v>512</v>
      </c>
      <c r="E111" s="36" t="s">
        <v>85</v>
      </c>
      <c r="F111" s="37" t="s">
        <v>181</v>
      </c>
      <c r="G111" s="36">
        <v>3</v>
      </c>
      <c r="H111" s="38">
        <v>240</v>
      </c>
      <c r="I111" s="38">
        <v>240</v>
      </c>
      <c r="J111" s="38"/>
      <c r="K111" s="29" t="s">
        <v>513</v>
      </c>
      <c r="L111" s="59">
        <v>67</v>
      </c>
      <c r="M111" s="59">
        <v>261</v>
      </c>
      <c r="N111" s="52">
        <v>7</v>
      </c>
      <c r="O111" s="53">
        <v>30</v>
      </c>
      <c r="P111" s="53"/>
      <c r="Q111" s="29" t="s">
        <v>94</v>
      </c>
      <c r="R111" s="39"/>
    </row>
    <row r="112" s="2" customFormat="1" ht="71" customHeight="1" spans="1:18">
      <c r="A112" s="33">
        <v>105</v>
      </c>
      <c r="B112" s="29" t="s">
        <v>514</v>
      </c>
      <c r="C112" s="34" t="s">
        <v>515</v>
      </c>
      <c r="D112" s="35" t="s">
        <v>516</v>
      </c>
      <c r="E112" s="36" t="s">
        <v>85</v>
      </c>
      <c r="F112" s="37" t="s">
        <v>181</v>
      </c>
      <c r="G112" s="36">
        <v>1.5</v>
      </c>
      <c r="H112" s="38">
        <v>120</v>
      </c>
      <c r="I112" s="38">
        <v>120</v>
      </c>
      <c r="J112" s="38"/>
      <c r="K112" s="29" t="s">
        <v>517</v>
      </c>
      <c r="L112" s="59">
        <v>98</v>
      </c>
      <c r="M112" s="59">
        <v>365</v>
      </c>
      <c r="N112" s="52">
        <v>11</v>
      </c>
      <c r="O112" s="53">
        <v>46</v>
      </c>
      <c r="P112" s="53"/>
      <c r="Q112" s="29" t="s">
        <v>94</v>
      </c>
      <c r="R112" s="39"/>
    </row>
    <row r="113" s="2" customFormat="1" ht="76" customHeight="1" spans="1:18">
      <c r="A113" s="33">
        <v>106</v>
      </c>
      <c r="B113" s="29" t="s">
        <v>518</v>
      </c>
      <c r="C113" s="34" t="s">
        <v>519</v>
      </c>
      <c r="D113" s="35" t="s">
        <v>520</v>
      </c>
      <c r="E113" s="36" t="s">
        <v>85</v>
      </c>
      <c r="F113" s="37" t="s">
        <v>521</v>
      </c>
      <c r="G113" s="36">
        <v>1</v>
      </c>
      <c r="H113" s="38">
        <v>45</v>
      </c>
      <c r="I113" s="38">
        <v>45</v>
      </c>
      <c r="J113" s="38"/>
      <c r="K113" s="29" t="s">
        <v>522</v>
      </c>
      <c r="L113" s="59">
        <v>85</v>
      </c>
      <c r="M113" s="59">
        <v>356</v>
      </c>
      <c r="N113" s="52">
        <v>4</v>
      </c>
      <c r="O113" s="53">
        <v>14</v>
      </c>
      <c r="P113" s="53"/>
      <c r="Q113" s="29" t="s">
        <v>94</v>
      </c>
      <c r="R113" s="39"/>
    </row>
    <row r="114" s="2" customFormat="1" ht="76" customHeight="1" spans="1:18">
      <c r="A114" s="33">
        <v>107</v>
      </c>
      <c r="B114" s="29" t="s">
        <v>523</v>
      </c>
      <c r="C114" s="34" t="s">
        <v>524</v>
      </c>
      <c r="D114" s="35" t="s">
        <v>512</v>
      </c>
      <c r="E114" s="36" t="s">
        <v>85</v>
      </c>
      <c r="F114" s="37" t="s">
        <v>181</v>
      </c>
      <c r="G114" s="36">
        <v>3</v>
      </c>
      <c r="H114" s="38">
        <v>280</v>
      </c>
      <c r="I114" s="38">
        <v>280</v>
      </c>
      <c r="J114" s="38"/>
      <c r="K114" s="29" t="s">
        <v>525</v>
      </c>
      <c r="L114" s="59">
        <v>43</v>
      </c>
      <c r="M114" s="59">
        <v>136</v>
      </c>
      <c r="N114" s="52">
        <v>13</v>
      </c>
      <c r="O114" s="53">
        <v>48</v>
      </c>
      <c r="P114" s="53"/>
      <c r="Q114" s="29" t="s">
        <v>94</v>
      </c>
      <c r="R114" s="39"/>
    </row>
    <row r="115" s="2" customFormat="1" ht="76" customHeight="1" spans="1:18">
      <c r="A115" s="33">
        <v>108</v>
      </c>
      <c r="B115" s="29" t="s">
        <v>526</v>
      </c>
      <c r="C115" s="34" t="s">
        <v>527</v>
      </c>
      <c r="D115" s="35" t="s">
        <v>528</v>
      </c>
      <c r="E115" s="36" t="s">
        <v>85</v>
      </c>
      <c r="F115" s="37" t="s">
        <v>181</v>
      </c>
      <c r="G115" s="36">
        <v>1.8</v>
      </c>
      <c r="H115" s="38">
        <v>144</v>
      </c>
      <c r="I115" s="38">
        <v>144</v>
      </c>
      <c r="J115" s="38"/>
      <c r="K115" s="29" t="s">
        <v>529</v>
      </c>
      <c r="L115" s="59">
        <v>170</v>
      </c>
      <c r="M115" s="59">
        <v>700</v>
      </c>
      <c r="N115" s="52">
        <v>10</v>
      </c>
      <c r="O115" s="53">
        <v>27</v>
      </c>
      <c r="P115" s="53"/>
      <c r="Q115" s="29" t="s">
        <v>94</v>
      </c>
      <c r="R115" s="39"/>
    </row>
    <row r="116" s="2" customFormat="1" ht="42" customHeight="1" spans="1:18">
      <c r="A116" s="33">
        <v>109</v>
      </c>
      <c r="B116" s="29" t="s">
        <v>530</v>
      </c>
      <c r="C116" s="34" t="s">
        <v>531</v>
      </c>
      <c r="D116" s="35" t="s">
        <v>532</v>
      </c>
      <c r="E116" s="36" t="s">
        <v>85</v>
      </c>
      <c r="F116" s="37" t="s">
        <v>181</v>
      </c>
      <c r="G116" s="36">
        <v>2.4</v>
      </c>
      <c r="H116" s="38">
        <v>204</v>
      </c>
      <c r="I116" s="38">
        <v>204</v>
      </c>
      <c r="J116" s="38"/>
      <c r="K116" s="29" t="s">
        <v>533</v>
      </c>
      <c r="L116" s="59">
        <v>162</v>
      </c>
      <c r="M116" s="59">
        <v>560</v>
      </c>
      <c r="N116" s="52">
        <v>5</v>
      </c>
      <c r="O116" s="53">
        <v>25</v>
      </c>
      <c r="P116" s="53">
        <v>200</v>
      </c>
      <c r="Q116" s="29" t="s">
        <v>94</v>
      </c>
      <c r="R116" s="39"/>
    </row>
    <row r="117" s="2" customFormat="1" ht="42" customHeight="1" spans="1:18">
      <c r="A117" s="33">
        <v>110</v>
      </c>
      <c r="B117" s="29" t="s">
        <v>534</v>
      </c>
      <c r="C117" s="34" t="s">
        <v>535</v>
      </c>
      <c r="D117" s="35" t="s">
        <v>536</v>
      </c>
      <c r="E117" s="36" t="s">
        <v>85</v>
      </c>
      <c r="F117" s="37" t="s">
        <v>92</v>
      </c>
      <c r="G117" s="36">
        <v>1</v>
      </c>
      <c r="H117" s="38">
        <v>30</v>
      </c>
      <c r="I117" s="38">
        <v>30</v>
      </c>
      <c r="J117" s="38"/>
      <c r="K117" s="34" t="s">
        <v>537</v>
      </c>
      <c r="L117" s="59">
        <v>75</v>
      </c>
      <c r="M117" s="59">
        <v>350</v>
      </c>
      <c r="N117" s="52">
        <v>15</v>
      </c>
      <c r="O117" s="53">
        <v>65</v>
      </c>
      <c r="P117" s="53">
        <v>400</v>
      </c>
      <c r="Q117" s="29" t="s">
        <v>94</v>
      </c>
      <c r="R117" s="39"/>
    </row>
    <row r="118" s="2" customFormat="1" ht="42" customHeight="1" spans="1:18">
      <c r="A118" s="33">
        <v>111</v>
      </c>
      <c r="B118" s="29" t="s">
        <v>538</v>
      </c>
      <c r="C118" s="34" t="s">
        <v>539</v>
      </c>
      <c r="D118" s="35" t="s">
        <v>540</v>
      </c>
      <c r="E118" s="36" t="s">
        <v>85</v>
      </c>
      <c r="F118" s="37" t="s">
        <v>181</v>
      </c>
      <c r="G118" s="36">
        <v>1.3</v>
      </c>
      <c r="H118" s="38">
        <v>110.5</v>
      </c>
      <c r="I118" s="38">
        <v>110.5</v>
      </c>
      <c r="J118" s="38"/>
      <c r="K118" s="29" t="s">
        <v>533</v>
      </c>
      <c r="L118" s="59">
        <v>134</v>
      </c>
      <c r="M118" s="59">
        <v>544</v>
      </c>
      <c r="N118" s="52">
        <v>8</v>
      </c>
      <c r="O118" s="53">
        <v>29</v>
      </c>
      <c r="P118" s="53">
        <v>300</v>
      </c>
      <c r="Q118" s="85" t="s">
        <v>94</v>
      </c>
      <c r="R118" s="39"/>
    </row>
    <row r="119" s="2" customFormat="1" ht="42" customHeight="1" spans="1:18">
      <c r="A119" s="33">
        <v>112</v>
      </c>
      <c r="B119" s="29" t="s">
        <v>541</v>
      </c>
      <c r="C119" s="34" t="s">
        <v>542</v>
      </c>
      <c r="D119" s="35" t="s">
        <v>543</v>
      </c>
      <c r="E119" s="36" t="s">
        <v>85</v>
      </c>
      <c r="F119" s="37" t="s">
        <v>181</v>
      </c>
      <c r="G119" s="36">
        <v>4</v>
      </c>
      <c r="H119" s="38">
        <v>350</v>
      </c>
      <c r="I119" s="38">
        <v>350</v>
      </c>
      <c r="J119" s="38"/>
      <c r="K119" s="29" t="s">
        <v>544</v>
      </c>
      <c r="L119" s="59">
        <v>50</v>
      </c>
      <c r="M119" s="59">
        <v>260</v>
      </c>
      <c r="N119" s="52">
        <v>2</v>
      </c>
      <c r="O119" s="53">
        <v>8</v>
      </c>
      <c r="P119" s="53">
        <v>800</v>
      </c>
      <c r="Q119" s="29" t="s">
        <v>94</v>
      </c>
      <c r="R119" s="39"/>
    </row>
    <row r="120" s="2" customFormat="1" ht="42" customHeight="1" spans="1:18">
      <c r="A120" s="33">
        <v>113</v>
      </c>
      <c r="B120" s="29" t="s">
        <v>545</v>
      </c>
      <c r="C120" s="34" t="s">
        <v>546</v>
      </c>
      <c r="D120" s="50" t="s">
        <v>547</v>
      </c>
      <c r="E120" s="36" t="s">
        <v>85</v>
      </c>
      <c r="F120" s="37" t="s">
        <v>160</v>
      </c>
      <c r="G120" s="36">
        <v>1</v>
      </c>
      <c r="H120" s="38">
        <v>160</v>
      </c>
      <c r="I120" s="38">
        <v>150</v>
      </c>
      <c r="J120" s="38">
        <v>10</v>
      </c>
      <c r="K120" s="29" t="s">
        <v>548</v>
      </c>
      <c r="L120" s="59">
        <v>80</v>
      </c>
      <c r="M120" s="59">
        <v>350</v>
      </c>
      <c r="N120" s="52">
        <v>20</v>
      </c>
      <c r="O120" s="53">
        <v>82</v>
      </c>
      <c r="P120" s="53">
        <v>200</v>
      </c>
      <c r="Q120" s="29" t="s">
        <v>94</v>
      </c>
      <c r="R120" s="39"/>
    </row>
    <row r="121" s="2" customFormat="1" ht="42" customHeight="1" spans="1:18">
      <c r="A121" s="33">
        <v>114</v>
      </c>
      <c r="B121" s="29" t="s">
        <v>549</v>
      </c>
      <c r="C121" s="34" t="s">
        <v>550</v>
      </c>
      <c r="D121" s="35" t="s">
        <v>551</v>
      </c>
      <c r="E121" s="36" t="s">
        <v>85</v>
      </c>
      <c r="F121" s="37" t="s">
        <v>181</v>
      </c>
      <c r="G121" s="36">
        <v>2.4</v>
      </c>
      <c r="H121" s="38">
        <v>204</v>
      </c>
      <c r="I121" s="38">
        <v>204</v>
      </c>
      <c r="J121" s="38"/>
      <c r="K121" s="29" t="s">
        <v>533</v>
      </c>
      <c r="L121" s="59">
        <v>28</v>
      </c>
      <c r="M121" s="59">
        <v>136</v>
      </c>
      <c r="N121" s="52">
        <v>28</v>
      </c>
      <c r="O121" s="53">
        <v>136</v>
      </c>
      <c r="P121" s="53">
        <v>300</v>
      </c>
      <c r="Q121" s="29" t="s">
        <v>94</v>
      </c>
      <c r="R121" s="39"/>
    </row>
    <row r="122" s="2" customFormat="1" ht="42" customHeight="1" spans="1:18">
      <c r="A122" s="33">
        <v>115</v>
      </c>
      <c r="B122" s="29" t="s">
        <v>552</v>
      </c>
      <c r="C122" s="34" t="s">
        <v>553</v>
      </c>
      <c r="D122" s="35" t="s">
        <v>554</v>
      </c>
      <c r="E122" s="36" t="s">
        <v>85</v>
      </c>
      <c r="F122" s="37" t="s">
        <v>181</v>
      </c>
      <c r="G122" s="36">
        <v>2.6</v>
      </c>
      <c r="H122" s="38">
        <v>210</v>
      </c>
      <c r="I122" s="38">
        <v>210</v>
      </c>
      <c r="J122" s="38"/>
      <c r="K122" s="29" t="s">
        <v>555</v>
      </c>
      <c r="L122" s="59">
        <v>70</v>
      </c>
      <c r="M122" s="59">
        <v>402</v>
      </c>
      <c r="N122" s="52">
        <v>14</v>
      </c>
      <c r="O122" s="53">
        <v>58</v>
      </c>
      <c r="P122" s="53">
        <v>300</v>
      </c>
      <c r="Q122" s="29" t="s">
        <v>94</v>
      </c>
      <c r="R122" s="39"/>
    </row>
    <row r="123" s="2" customFormat="1" ht="42" customHeight="1" spans="1:18">
      <c r="A123" s="33">
        <v>116</v>
      </c>
      <c r="B123" s="34" t="s">
        <v>556</v>
      </c>
      <c r="C123" s="34" t="s">
        <v>557</v>
      </c>
      <c r="D123" s="37" t="s">
        <v>558</v>
      </c>
      <c r="E123" s="36" t="s">
        <v>85</v>
      </c>
      <c r="F123" s="37" t="s">
        <v>181</v>
      </c>
      <c r="G123" s="36">
        <v>0.6</v>
      </c>
      <c r="H123" s="38">
        <v>50</v>
      </c>
      <c r="I123" s="38">
        <v>50</v>
      </c>
      <c r="J123" s="38"/>
      <c r="K123" s="34" t="s">
        <v>533</v>
      </c>
      <c r="L123" s="52">
        <v>106</v>
      </c>
      <c r="M123" s="52">
        <v>410</v>
      </c>
      <c r="N123" s="52">
        <v>6</v>
      </c>
      <c r="O123" s="53">
        <v>32</v>
      </c>
      <c r="P123" s="53">
        <v>200</v>
      </c>
      <c r="Q123" s="29" t="s">
        <v>94</v>
      </c>
      <c r="R123" s="39"/>
    </row>
    <row r="124" s="2" customFormat="1" ht="42" customHeight="1" spans="1:18">
      <c r="A124" s="33">
        <v>117</v>
      </c>
      <c r="B124" s="34" t="s">
        <v>559</v>
      </c>
      <c r="C124" s="34" t="s">
        <v>560</v>
      </c>
      <c r="D124" s="37" t="s">
        <v>561</v>
      </c>
      <c r="E124" s="36" t="s">
        <v>85</v>
      </c>
      <c r="F124" s="37" t="s">
        <v>181</v>
      </c>
      <c r="G124" s="36">
        <v>1.7</v>
      </c>
      <c r="H124" s="38">
        <v>144.5</v>
      </c>
      <c r="I124" s="38">
        <v>144.5</v>
      </c>
      <c r="J124" s="38"/>
      <c r="K124" s="34" t="s">
        <v>533</v>
      </c>
      <c r="L124" s="52">
        <v>52</v>
      </c>
      <c r="M124" s="52">
        <v>216</v>
      </c>
      <c r="N124" s="52">
        <v>2</v>
      </c>
      <c r="O124" s="53">
        <v>10</v>
      </c>
      <c r="P124" s="86">
        <v>300</v>
      </c>
      <c r="Q124" s="29" t="s">
        <v>94</v>
      </c>
      <c r="R124" s="39"/>
    </row>
    <row r="125" s="2" customFormat="1" ht="42" customHeight="1" spans="1:18">
      <c r="A125" s="33">
        <v>118</v>
      </c>
      <c r="B125" s="29" t="s">
        <v>562</v>
      </c>
      <c r="C125" s="34" t="s">
        <v>542</v>
      </c>
      <c r="D125" s="35" t="s">
        <v>563</v>
      </c>
      <c r="E125" s="36" t="s">
        <v>85</v>
      </c>
      <c r="F125" s="37" t="s">
        <v>181</v>
      </c>
      <c r="G125" s="36">
        <v>0.4</v>
      </c>
      <c r="H125" s="38">
        <v>35</v>
      </c>
      <c r="I125" s="38">
        <v>35</v>
      </c>
      <c r="J125" s="38"/>
      <c r="K125" s="29" t="s">
        <v>544</v>
      </c>
      <c r="L125" s="59">
        <v>83</v>
      </c>
      <c r="M125" s="59">
        <v>450</v>
      </c>
      <c r="N125" s="52">
        <v>73</v>
      </c>
      <c r="O125" s="53">
        <v>310</v>
      </c>
      <c r="P125" s="53">
        <v>800</v>
      </c>
      <c r="Q125" s="34" t="s">
        <v>94</v>
      </c>
      <c r="R125" s="39"/>
    </row>
    <row r="126" s="2" customFormat="1" ht="42" customHeight="1" spans="1:18">
      <c r="A126" s="33">
        <v>119</v>
      </c>
      <c r="B126" s="29" t="s">
        <v>564</v>
      </c>
      <c r="C126" s="34" t="s">
        <v>565</v>
      </c>
      <c r="D126" s="35" t="s">
        <v>566</v>
      </c>
      <c r="E126" s="36" t="s">
        <v>85</v>
      </c>
      <c r="F126" s="37" t="s">
        <v>181</v>
      </c>
      <c r="G126" s="36">
        <v>29</v>
      </c>
      <c r="H126" s="38">
        <v>220</v>
      </c>
      <c r="I126" s="38">
        <v>220</v>
      </c>
      <c r="J126" s="38"/>
      <c r="K126" s="29" t="s">
        <v>567</v>
      </c>
      <c r="L126" s="44">
        <v>650</v>
      </c>
      <c r="M126" s="44">
        <v>2620</v>
      </c>
      <c r="N126" s="60">
        <v>48</v>
      </c>
      <c r="O126" s="33">
        <v>206</v>
      </c>
      <c r="P126" s="33">
        <v>200</v>
      </c>
      <c r="Q126" s="85" t="s">
        <v>462</v>
      </c>
      <c r="R126" s="39"/>
    </row>
    <row r="127" s="2" customFormat="1" ht="42" customHeight="1" spans="1:18">
      <c r="A127" s="33">
        <v>120</v>
      </c>
      <c r="B127" s="34" t="s">
        <v>568</v>
      </c>
      <c r="C127" s="34" t="s">
        <v>569</v>
      </c>
      <c r="D127" s="34" t="s">
        <v>570</v>
      </c>
      <c r="E127" s="36" t="s">
        <v>85</v>
      </c>
      <c r="F127" s="87" t="s">
        <v>181</v>
      </c>
      <c r="G127" s="88">
        <v>5</v>
      </c>
      <c r="H127" s="38">
        <v>400</v>
      </c>
      <c r="I127" s="38">
        <v>400</v>
      </c>
      <c r="J127" s="38"/>
      <c r="K127" s="29" t="s">
        <v>571</v>
      </c>
      <c r="L127" s="89">
        <v>85</v>
      </c>
      <c r="M127" s="89">
        <v>415</v>
      </c>
      <c r="N127" s="89">
        <v>1</v>
      </c>
      <c r="O127" s="89">
        <v>8</v>
      </c>
      <c r="P127" s="89"/>
      <c r="Q127" s="35" t="s">
        <v>94</v>
      </c>
      <c r="R127" s="39"/>
    </row>
    <row r="128" s="2" customFormat="1" ht="42" customHeight="1" spans="1:18">
      <c r="A128" s="33">
        <v>121</v>
      </c>
      <c r="B128" s="34" t="s">
        <v>572</v>
      </c>
      <c r="C128" s="34" t="s">
        <v>573</v>
      </c>
      <c r="D128" s="34" t="s">
        <v>574</v>
      </c>
      <c r="E128" s="36" t="s">
        <v>85</v>
      </c>
      <c r="F128" s="87" t="s">
        <v>181</v>
      </c>
      <c r="G128" s="88">
        <v>2.6</v>
      </c>
      <c r="H128" s="38">
        <v>208</v>
      </c>
      <c r="I128" s="38">
        <v>208</v>
      </c>
      <c r="J128" s="38"/>
      <c r="K128" s="29" t="s">
        <v>571</v>
      </c>
      <c r="L128" s="89">
        <v>80</v>
      </c>
      <c r="M128" s="89">
        <v>360</v>
      </c>
      <c r="N128" s="89">
        <v>3</v>
      </c>
      <c r="O128" s="89">
        <v>8</v>
      </c>
      <c r="P128" s="89"/>
      <c r="Q128" s="35" t="s">
        <v>94</v>
      </c>
      <c r="R128" s="39"/>
    </row>
    <row r="129" s="2" customFormat="1" ht="42" customHeight="1" spans="1:18">
      <c r="A129" s="33">
        <v>122</v>
      </c>
      <c r="B129" s="34" t="s">
        <v>575</v>
      </c>
      <c r="C129" s="34" t="s">
        <v>576</v>
      </c>
      <c r="D129" s="34" t="s">
        <v>577</v>
      </c>
      <c r="E129" s="36" t="s">
        <v>85</v>
      </c>
      <c r="F129" s="87" t="s">
        <v>181</v>
      </c>
      <c r="G129" s="88">
        <v>1.8</v>
      </c>
      <c r="H129" s="38">
        <v>144</v>
      </c>
      <c r="I129" s="38">
        <v>144</v>
      </c>
      <c r="J129" s="38"/>
      <c r="K129" s="29" t="s">
        <v>571</v>
      </c>
      <c r="L129" s="89">
        <v>50</v>
      </c>
      <c r="M129" s="89">
        <v>225</v>
      </c>
      <c r="N129" s="89">
        <v>1</v>
      </c>
      <c r="O129" s="89">
        <v>4</v>
      </c>
      <c r="P129" s="89"/>
      <c r="Q129" s="35" t="s">
        <v>94</v>
      </c>
      <c r="R129" s="39"/>
    </row>
    <row r="130" s="2" customFormat="1" ht="42" customHeight="1" spans="1:18">
      <c r="A130" s="33">
        <v>123</v>
      </c>
      <c r="B130" s="34" t="s">
        <v>578</v>
      </c>
      <c r="C130" s="34" t="s">
        <v>579</v>
      </c>
      <c r="D130" s="34" t="s">
        <v>580</v>
      </c>
      <c r="E130" s="36" t="s">
        <v>85</v>
      </c>
      <c r="F130" s="87" t="s">
        <v>181</v>
      </c>
      <c r="G130" s="88">
        <v>1</v>
      </c>
      <c r="H130" s="38">
        <v>20</v>
      </c>
      <c r="I130" s="38">
        <v>20</v>
      </c>
      <c r="J130" s="38"/>
      <c r="K130" s="29" t="s">
        <v>581</v>
      </c>
      <c r="L130" s="89">
        <v>42</v>
      </c>
      <c r="M130" s="89">
        <v>158</v>
      </c>
      <c r="N130" s="89">
        <v>1</v>
      </c>
      <c r="O130" s="89">
        <v>1</v>
      </c>
      <c r="P130" s="89"/>
      <c r="Q130" s="35" t="s">
        <v>94</v>
      </c>
      <c r="R130" s="39"/>
    </row>
    <row r="131" s="2" customFormat="1" ht="42" customHeight="1" spans="1:18">
      <c r="A131" s="33">
        <v>124</v>
      </c>
      <c r="B131" s="34" t="s">
        <v>582</v>
      </c>
      <c r="C131" s="34" t="s">
        <v>583</v>
      </c>
      <c r="D131" s="34" t="s">
        <v>584</v>
      </c>
      <c r="E131" s="36" t="s">
        <v>85</v>
      </c>
      <c r="F131" s="87" t="s">
        <v>181</v>
      </c>
      <c r="G131" s="88">
        <v>1.3</v>
      </c>
      <c r="H131" s="38">
        <v>104</v>
      </c>
      <c r="I131" s="38">
        <v>104</v>
      </c>
      <c r="J131" s="38"/>
      <c r="K131" s="29" t="s">
        <v>571</v>
      </c>
      <c r="L131" s="89">
        <v>144</v>
      </c>
      <c r="M131" s="89">
        <v>560</v>
      </c>
      <c r="N131" s="89">
        <v>6</v>
      </c>
      <c r="O131" s="89">
        <v>25</v>
      </c>
      <c r="P131" s="89"/>
      <c r="Q131" s="35" t="s">
        <v>94</v>
      </c>
      <c r="R131" s="39"/>
    </row>
    <row r="132" s="2" customFormat="1" ht="42" customHeight="1" spans="1:18">
      <c r="A132" s="33">
        <v>125</v>
      </c>
      <c r="B132" s="34" t="s">
        <v>585</v>
      </c>
      <c r="C132" s="34" t="s">
        <v>586</v>
      </c>
      <c r="D132" s="34" t="s">
        <v>587</v>
      </c>
      <c r="E132" s="36" t="s">
        <v>85</v>
      </c>
      <c r="F132" s="87" t="s">
        <v>181</v>
      </c>
      <c r="G132" s="88">
        <v>2.1</v>
      </c>
      <c r="H132" s="38">
        <v>168</v>
      </c>
      <c r="I132" s="38">
        <v>168</v>
      </c>
      <c r="J132" s="38"/>
      <c r="K132" s="29" t="s">
        <v>571</v>
      </c>
      <c r="L132" s="89">
        <v>52</v>
      </c>
      <c r="M132" s="89">
        <v>190</v>
      </c>
      <c r="N132" s="89">
        <v>2</v>
      </c>
      <c r="O132" s="89">
        <v>8</v>
      </c>
      <c r="P132" s="89"/>
      <c r="Q132" s="35" t="s">
        <v>94</v>
      </c>
      <c r="R132" s="39"/>
    </row>
    <row r="133" s="2" customFormat="1" ht="42" customHeight="1" spans="1:18">
      <c r="A133" s="33">
        <v>126</v>
      </c>
      <c r="B133" s="34" t="s">
        <v>588</v>
      </c>
      <c r="C133" s="34" t="s">
        <v>589</v>
      </c>
      <c r="D133" s="34" t="s">
        <v>590</v>
      </c>
      <c r="E133" s="36" t="s">
        <v>85</v>
      </c>
      <c r="F133" s="87" t="s">
        <v>181</v>
      </c>
      <c r="G133" s="88">
        <v>5</v>
      </c>
      <c r="H133" s="38">
        <v>400</v>
      </c>
      <c r="I133" s="38">
        <v>400</v>
      </c>
      <c r="J133" s="38"/>
      <c r="K133" s="29" t="s">
        <v>571</v>
      </c>
      <c r="L133" s="89">
        <v>352</v>
      </c>
      <c r="M133" s="89">
        <v>1232</v>
      </c>
      <c r="N133" s="89">
        <v>18</v>
      </c>
      <c r="O133" s="89">
        <v>70</v>
      </c>
      <c r="P133" s="89"/>
      <c r="Q133" s="35" t="s">
        <v>94</v>
      </c>
      <c r="R133" s="39"/>
    </row>
    <row r="134" s="2" customFormat="1" ht="42" customHeight="1" spans="1:18">
      <c r="A134" s="33">
        <v>127</v>
      </c>
      <c r="B134" s="34" t="s">
        <v>591</v>
      </c>
      <c r="C134" s="34" t="s">
        <v>592</v>
      </c>
      <c r="D134" s="34" t="s">
        <v>593</v>
      </c>
      <c r="E134" s="36" t="s">
        <v>85</v>
      </c>
      <c r="F134" s="87" t="s">
        <v>181</v>
      </c>
      <c r="G134" s="88">
        <v>3.9</v>
      </c>
      <c r="H134" s="38">
        <v>312</v>
      </c>
      <c r="I134" s="38">
        <v>312</v>
      </c>
      <c r="J134" s="38"/>
      <c r="K134" s="29" t="s">
        <v>571</v>
      </c>
      <c r="L134" s="89">
        <v>78</v>
      </c>
      <c r="M134" s="89">
        <v>321</v>
      </c>
      <c r="N134" s="89">
        <v>3</v>
      </c>
      <c r="O134" s="89">
        <v>11</v>
      </c>
      <c r="P134" s="89"/>
      <c r="Q134" s="35" t="s">
        <v>94</v>
      </c>
      <c r="R134" s="39"/>
    </row>
    <row r="135" s="2" customFormat="1" ht="42" customHeight="1" spans="1:18">
      <c r="A135" s="33">
        <v>128</v>
      </c>
      <c r="B135" s="34" t="s">
        <v>594</v>
      </c>
      <c r="C135" s="34" t="s">
        <v>595</v>
      </c>
      <c r="D135" s="34" t="s">
        <v>596</v>
      </c>
      <c r="E135" s="36" t="s">
        <v>85</v>
      </c>
      <c r="F135" s="87" t="s">
        <v>181</v>
      </c>
      <c r="G135" s="88">
        <v>3.5</v>
      </c>
      <c r="H135" s="38">
        <v>280</v>
      </c>
      <c r="I135" s="38">
        <v>280</v>
      </c>
      <c r="J135" s="38"/>
      <c r="K135" s="29" t="s">
        <v>571</v>
      </c>
      <c r="L135" s="89">
        <v>149</v>
      </c>
      <c r="M135" s="89">
        <v>541</v>
      </c>
      <c r="N135" s="89">
        <v>6</v>
      </c>
      <c r="O135" s="89">
        <v>21</v>
      </c>
      <c r="P135" s="89"/>
      <c r="Q135" s="35" t="s">
        <v>94</v>
      </c>
      <c r="R135" s="39"/>
    </row>
    <row r="136" s="2" customFormat="1" ht="42" customHeight="1" spans="1:18">
      <c r="A136" s="33">
        <v>129</v>
      </c>
      <c r="B136" s="34" t="s">
        <v>597</v>
      </c>
      <c r="C136" s="34" t="s">
        <v>598</v>
      </c>
      <c r="D136" s="34" t="s">
        <v>599</v>
      </c>
      <c r="E136" s="36" t="s">
        <v>85</v>
      </c>
      <c r="F136" s="87" t="s">
        <v>181</v>
      </c>
      <c r="G136" s="88">
        <v>3.5</v>
      </c>
      <c r="H136" s="38">
        <v>55</v>
      </c>
      <c r="I136" s="38">
        <v>55</v>
      </c>
      <c r="J136" s="38"/>
      <c r="K136" s="29" t="s">
        <v>581</v>
      </c>
      <c r="L136" s="89">
        <v>135</v>
      </c>
      <c r="M136" s="89">
        <v>520</v>
      </c>
      <c r="N136" s="89">
        <v>51</v>
      </c>
      <c r="O136" s="89">
        <v>150</v>
      </c>
      <c r="P136" s="89"/>
      <c r="Q136" s="35" t="s">
        <v>94</v>
      </c>
      <c r="R136" s="39"/>
    </row>
    <row r="137" s="2" customFormat="1" ht="42" customHeight="1" spans="1:18">
      <c r="A137" s="33">
        <v>130</v>
      </c>
      <c r="B137" s="34" t="s">
        <v>600</v>
      </c>
      <c r="C137" s="34" t="s">
        <v>601</v>
      </c>
      <c r="D137" s="34" t="s">
        <v>602</v>
      </c>
      <c r="E137" s="36" t="s">
        <v>85</v>
      </c>
      <c r="F137" s="87" t="s">
        <v>181</v>
      </c>
      <c r="G137" s="88">
        <v>1.5</v>
      </c>
      <c r="H137" s="38">
        <v>120</v>
      </c>
      <c r="I137" s="38">
        <v>120</v>
      </c>
      <c r="J137" s="38"/>
      <c r="K137" s="29" t="s">
        <v>571</v>
      </c>
      <c r="L137" s="89">
        <v>30</v>
      </c>
      <c r="M137" s="89">
        <v>142</v>
      </c>
      <c r="N137" s="89">
        <v>5</v>
      </c>
      <c r="O137" s="89">
        <v>23</v>
      </c>
      <c r="P137" s="89"/>
      <c r="Q137" s="35" t="s">
        <v>94</v>
      </c>
      <c r="R137" s="39"/>
    </row>
    <row r="138" s="2" customFormat="1" ht="42" customHeight="1" spans="1:18">
      <c r="A138" s="33">
        <v>131</v>
      </c>
      <c r="B138" s="34" t="s">
        <v>603</v>
      </c>
      <c r="C138" s="34" t="s">
        <v>604</v>
      </c>
      <c r="D138" s="34" t="s">
        <v>605</v>
      </c>
      <c r="E138" s="36" t="s">
        <v>85</v>
      </c>
      <c r="F138" s="87" t="s">
        <v>181</v>
      </c>
      <c r="G138" s="88">
        <v>0.4</v>
      </c>
      <c r="H138" s="38">
        <v>28</v>
      </c>
      <c r="I138" s="38">
        <v>26</v>
      </c>
      <c r="J138" s="38">
        <v>2</v>
      </c>
      <c r="K138" s="29" t="s">
        <v>571</v>
      </c>
      <c r="L138" s="89">
        <v>156</v>
      </c>
      <c r="M138" s="89">
        <v>623</v>
      </c>
      <c r="N138" s="89">
        <v>5</v>
      </c>
      <c r="O138" s="89">
        <v>20</v>
      </c>
      <c r="P138" s="89"/>
      <c r="Q138" s="35" t="s">
        <v>94</v>
      </c>
      <c r="R138" s="39"/>
    </row>
    <row r="139" s="2" customFormat="1" ht="42" customHeight="1" spans="1:18">
      <c r="A139" s="33">
        <v>132</v>
      </c>
      <c r="B139" s="34" t="s">
        <v>606</v>
      </c>
      <c r="C139" s="34" t="s">
        <v>607</v>
      </c>
      <c r="D139" s="34" t="s">
        <v>608</v>
      </c>
      <c r="E139" s="36" t="s">
        <v>85</v>
      </c>
      <c r="F139" s="87" t="s">
        <v>181</v>
      </c>
      <c r="G139" s="88">
        <v>2.5</v>
      </c>
      <c r="H139" s="38">
        <v>200</v>
      </c>
      <c r="I139" s="38">
        <v>200</v>
      </c>
      <c r="J139" s="38"/>
      <c r="K139" s="29" t="s">
        <v>571</v>
      </c>
      <c r="L139" s="89">
        <v>136</v>
      </c>
      <c r="M139" s="89">
        <v>609</v>
      </c>
      <c r="N139" s="89">
        <v>10</v>
      </c>
      <c r="O139" s="89">
        <v>37</v>
      </c>
      <c r="P139" s="89"/>
      <c r="Q139" s="35" t="s">
        <v>94</v>
      </c>
      <c r="R139" s="39"/>
    </row>
    <row r="140" s="2" customFormat="1" ht="42" customHeight="1" spans="1:18">
      <c r="A140" s="33">
        <v>133</v>
      </c>
      <c r="B140" s="34" t="s">
        <v>609</v>
      </c>
      <c r="C140" s="34" t="s">
        <v>610</v>
      </c>
      <c r="D140" s="34" t="s">
        <v>608</v>
      </c>
      <c r="E140" s="36" t="s">
        <v>85</v>
      </c>
      <c r="F140" s="87" t="s">
        <v>181</v>
      </c>
      <c r="G140" s="88">
        <v>2.5</v>
      </c>
      <c r="H140" s="38">
        <v>200</v>
      </c>
      <c r="I140" s="38">
        <v>200</v>
      </c>
      <c r="J140" s="38"/>
      <c r="K140" s="29" t="s">
        <v>571</v>
      </c>
      <c r="L140" s="89">
        <v>53</v>
      </c>
      <c r="M140" s="89">
        <v>156</v>
      </c>
      <c r="N140" s="89">
        <v>3</v>
      </c>
      <c r="O140" s="89">
        <v>11</v>
      </c>
      <c r="P140" s="89"/>
      <c r="Q140" s="35" t="s">
        <v>94</v>
      </c>
      <c r="R140" s="39"/>
    </row>
    <row r="141" s="2" customFormat="1" ht="42" customHeight="1" spans="1:18">
      <c r="A141" s="33">
        <v>134</v>
      </c>
      <c r="B141" s="34" t="s">
        <v>611</v>
      </c>
      <c r="C141" s="34" t="s">
        <v>612</v>
      </c>
      <c r="D141" s="34" t="s">
        <v>613</v>
      </c>
      <c r="E141" s="36" t="s">
        <v>85</v>
      </c>
      <c r="F141" s="87" t="s">
        <v>181</v>
      </c>
      <c r="G141" s="88">
        <v>0.8</v>
      </c>
      <c r="H141" s="38">
        <v>64</v>
      </c>
      <c r="I141" s="38">
        <v>64</v>
      </c>
      <c r="J141" s="38"/>
      <c r="K141" s="29" t="s">
        <v>571</v>
      </c>
      <c r="L141" s="89">
        <v>20</v>
      </c>
      <c r="M141" s="89">
        <v>83</v>
      </c>
      <c r="N141" s="89">
        <v>1</v>
      </c>
      <c r="O141" s="89">
        <v>2</v>
      </c>
      <c r="P141" s="89"/>
      <c r="Q141" s="35" t="s">
        <v>94</v>
      </c>
      <c r="R141" s="39"/>
    </row>
    <row r="142" s="2" customFormat="1" ht="42" customHeight="1" spans="1:18">
      <c r="A142" s="33">
        <v>135</v>
      </c>
      <c r="B142" s="34" t="s">
        <v>614</v>
      </c>
      <c r="C142" s="34" t="s">
        <v>615</v>
      </c>
      <c r="D142" s="34" t="s">
        <v>613</v>
      </c>
      <c r="E142" s="36" t="s">
        <v>85</v>
      </c>
      <c r="F142" s="87" t="s">
        <v>181</v>
      </c>
      <c r="G142" s="88">
        <v>0.8</v>
      </c>
      <c r="H142" s="38">
        <v>64</v>
      </c>
      <c r="I142" s="38">
        <v>64</v>
      </c>
      <c r="J142" s="38"/>
      <c r="K142" s="29" t="s">
        <v>571</v>
      </c>
      <c r="L142" s="89">
        <v>35</v>
      </c>
      <c r="M142" s="89">
        <v>144</v>
      </c>
      <c r="N142" s="89">
        <v>0</v>
      </c>
      <c r="O142" s="89">
        <v>0</v>
      </c>
      <c r="P142" s="89"/>
      <c r="Q142" s="35" t="s">
        <v>94</v>
      </c>
      <c r="R142" s="39"/>
    </row>
    <row r="143" s="2" customFormat="1" ht="42" customHeight="1" spans="1:18">
      <c r="A143" s="33">
        <v>136</v>
      </c>
      <c r="B143" s="34" t="s">
        <v>616</v>
      </c>
      <c r="C143" s="34" t="s">
        <v>617</v>
      </c>
      <c r="D143" s="34" t="s">
        <v>618</v>
      </c>
      <c r="E143" s="36" t="s">
        <v>85</v>
      </c>
      <c r="F143" s="90" t="s">
        <v>181</v>
      </c>
      <c r="G143" s="91">
        <v>1.25</v>
      </c>
      <c r="H143" s="38">
        <v>100</v>
      </c>
      <c r="I143" s="38">
        <v>100</v>
      </c>
      <c r="J143" s="38"/>
      <c r="K143" s="29" t="s">
        <v>571</v>
      </c>
      <c r="L143" s="92">
        <v>64</v>
      </c>
      <c r="M143" s="92">
        <v>222</v>
      </c>
      <c r="N143" s="92">
        <v>3</v>
      </c>
      <c r="O143" s="92">
        <v>15</v>
      </c>
      <c r="P143" s="92"/>
      <c r="Q143" s="35" t="s">
        <v>94</v>
      </c>
      <c r="R143" s="39"/>
    </row>
    <row r="144" s="2" customFormat="1" ht="42" customHeight="1" spans="1:18">
      <c r="A144" s="33">
        <v>137</v>
      </c>
      <c r="B144" s="34" t="s">
        <v>619</v>
      </c>
      <c r="C144" s="34" t="s">
        <v>620</v>
      </c>
      <c r="D144" s="34" t="s">
        <v>621</v>
      </c>
      <c r="E144" s="36" t="s">
        <v>85</v>
      </c>
      <c r="F144" s="93" t="s">
        <v>181</v>
      </c>
      <c r="G144" s="94">
        <v>1</v>
      </c>
      <c r="H144" s="38">
        <v>104</v>
      </c>
      <c r="I144" s="38">
        <v>104</v>
      </c>
      <c r="J144" s="38"/>
      <c r="K144" s="29" t="s">
        <v>571</v>
      </c>
      <c r="L144" s="95">
        <v>90</v>
      </c>
      <c r="M144" s="95">
        <v>326</v>
      </c>
      <c r="N144" s="95">
        <v>5</v>
      </c>
      <c r="O144" s="95">
        <v>23</v>
      </c>
      <c r="P144" s="92"/>
      <c r="Q144" s="35" t="s">
        <v>94</v>
      </c>
      <c r="R144" s="39"/>
    </row>
    <row r="145" s="2" customFormat="1" ht="42" customHeight="1" spans="1:18">
      <c r="A145" s="33">
        <v>138</v>
      </c>
      <c r="B145" s="34" t="s">
        <v>622</v>
      </c>
      <c r="C145" s="34" t="s">
        <v>623</v>
      </c>
      <c r="D145" s="33" t="s">
        <v>624</v>
      </c>
      <c r="E145" s="36" t="s">
        <v>85</v>
      </c>
      <c r="F145" s="93" t="s">
        <v>181</v>
      </c>
      <c r="G145" s="94">
        <v>1.3</v>
      </c>
      <c r="H145" s="38">
        <v>104</v>
      </c>
      <c r="I145" s="38">
        <v>104</v>
      </c>
      <c r="J145" s="38"/>
      <c r="K145" s="29" t="s">
        <v>571</v>
      </c>
      <c r="L145" s="95">
        <v>101</v>
      </c>
      <c r="M145" s="95">
        <v>385</v>
      </c>
      <c r="N145" s="95">
        <v>4</v>
      </c>
      <c r="O145" s="95">
        <v>17</v>
      </c>
      <c r="P145" s="92"/>
      <c r="Q145" s="35" t="s">
        <v>94</v>
      </c>
      <c r="R145" s="39"/>
    </row>
    <row r="146" s="2" customFormat="1" ht="78.75" customHeight="1" spans="1:18">
      <c r="A146" s="33">
        <v>139</v>
      </c>
      <c r="B146" s="34" t="s">
        <v>625</v>
      </c>
      <c r="C146" s="34" t="s">
        <v>626</v>
      </c>
      <c r="D146" s="34" t="s">
        <v>627</v>
      </c>
      <c r="E146" s="36" t="s">
        <v>85</v>
      </c>
      <c r="F146" s="93" t="s">
        <v>181</v>
      </c>
      <c r="G146" s="88">
        <v>22.9</v>
      </c>
      <c r="H146" s="38">
        <v>360</v>
      </c>
      <c r="I146" s="38">
        <v>360</v>
      </c>
      <c r="J146" s="38"/>
      <c r="K146" s="29" t="s">
        <v>581</v>
      </c>
      <c r="L146" s="89">
        <v>1100</v>
      </c>
      <c r="M146" s="89">
        <v>5200</v>
      </c>
      <c r="N146" s="89">
        <v>45</v>
      </c>
      <c r="O146" s="89">
        <v>152</v>
      </c>
      <c r="P146" s="92"/>
      <c r="Q146" s="35" t="s">
        <v>94</v>
      </c>
      <c r="R146" s="39"/>
    </row>
    <row r="147" s="2" customFormat="1" ht="42" customHeight="1" spans="1:18">
      <c r="A147" s="33">
        <v>140</v>
      </c>
      <c r="B147" s="34" t="s">
        <v>628</v>
      </c>
      <c r="C147" s="34" t="s">
        <v>629</v>
      </c>
      <c r="D147" s="34" t="s">
        <v>630</v>
      </c>
      <c r="E147" s="36" t="s">
        <v>85</v>
      </c>
      <c r="F147" s="87" t="s">
        <v>181</v>
      </c>
      <c r="G147" s="88">
        <v>1.65</v>
      </c>
      <c r="H147" s="38">
        <v>135</v>
      </c>
      <c r="I147" s="38">
        <v>135</v>
      </c>
      <c r="J147" s="38"/>
      <c r="K147" s="29" t="s">
        <v>571</v>
      </c>
      <c r="L147" s="89">
        <v>116</v>
      </c>
      <c r="M147" s="89">
        <v>482</v>
      </c>
      <c r="N147" s="89">
        <v>6</v>
      </c>
      <c r="O147" s="89">
        <v>16</v>
      </c>
      <c r="P147" s="92"/>
      <c r="Q147" s="35" t="s">
        <v>94</v>
      </c>
      <c r="R147" s="39"/>
    </row>
    <row r="148" s="2" customFormat="1" ht="42" customHeight="1" spans="1:18">
      <c r="A148" s="33">
        <v>141</v>
      </c>
      <c r="B148" s="29" t="s">
        <v>631</v>
      </c>
      <c r="C148" s="34" t="s">
        <v>632</v>
      </c>
      <c r="D148" s="50" t="s">
        <v>633</v>
      </c>
      <c r="E148" s="36" t="s">
        <v>85</v>
      </c>
      <c r="F148" s="37" t="s">
        <v>92</v>
      </c>
      <c r="G148" s="36">
        <v>1</v>
      </c>
      <c r="H148" s="38">
        <f t="shared" ref="H148:H156" si="1">I148+J148</f>
        <v>110</v>
      </c>
      <c r="I148" s="38">
        <v>100</v>
      </c>
      <c r="J148" s="38">
        <v>10</v>
      </c>
      <c r="K148" s="96" t="s">
        <v>634</v>
      </c>
      <c r="L148" s="97">
        <v>364</v>
      </c>
      <c r="M148" s="97">
        <v>1683</v>
      </c>
      <c r="N148" s="97">
        <v>31</v>
      </c>
      <c r="O148" s="97">
        <v>139</v>
      </c>
      <c r="P148" s="78"/>
      <c r="Q148" s="35" t="s">
        <v>94</v>
      </c>
      <c r="R148" s="39"/>
    </row>
    <row r="149" s="2" customFormat="1" ht="42" customHeight="1" spans="1:18">
      <c r="A149" s="33">
        <v>142</v>
      </c>
      <c r="B149" s="29" t="s">
        <v>635</v>
      </c>
      <c r="C149" s="34" t="s">
        <v>636</v>
      </c>
      <c r="D149" s="35" t="s">
        <v>637</v>
      </c>
      <c r="E149" s="36" t="s">
        <v>85</v>
      </c>
      <c r="F149" s="37" t="s">
        <v>181</v>
      </c>
      <c r="G149" s="36">
        <v>1.7</v>
      </c>
      <c r="H149" s="38">
        <f t="shared" si="1"/>
        <v>151</v>
      </c>
      <c r="I149" s="38">
        <f>1.7*80</f>
        <v>136</v>
      </c>
      <c r="J149" s="38">
        <v>15</v>
      </c>
      <c r="K149" s="96" t="s">
        <v>638</v>
      </c>
      <c r="L149" s="59">
        <v>12</v>
      </c>
      <c r="M149" s="59">
        <v>52</v>
      </c>
      <c r="N149" s="59">
        <v>1</v>
      </c>
      <c r="O149" s="98">
        <v>3</v>
      </c>
      <c r="P149" s="53"/>
      <c r="Q149" s="35" t="s">
        <v>94</v>
      </c>
      <c r="R149" s="39"/>
    </row>
    <row r="150" s="2" customFormat="1" ht="42" customHeight="1" spans="1:18">
      <c r="A150" s="33">
        <v>143</v>
      </c>
      <c r="B150" s="29" t="s">
        <v>639</v>
      </c>
      <c r="C150" s="34" t="s">
        <v>636</v>
      </c>
      <c r="D150" s="35" t="s">
        <v>640</v>
      </c>
      <c r="E150" s="36" t="s">
        <v>85</v>
      </c>
      <c r="F150" s="37" t="s">
        <v>181</v>
      </c>
      <c r="G150" s="36">
        <v>0.8</v>
      </c>
      <c r="H150" s="38">
        <f t="shared" si="1"/>
        <v>72</v>
      </c>
      <c r="I150" s="38">
        <f>G150*80</f>
        <v>64</v>
      </c>
      <c r="J150" s="38">
        <v>8</v>
      </c>
      <c r="K150" s="96" t="s">
        <v>638</v>
      </c>
      <c r="L150" s="97">
        <v>15</v>
      </c>
      <c r="M150" s="97">
        <v>61</v>
      </c>
      <c r="N150" s="97">
        <v>1</v>
      </c>
      <c r="O150" s="97">
        <v>6</v>
      </c>
      <c r="P150" s="78"/>
      <c r="Q150" s="35" t="s">
        <v>94</v>
      </c>
      <c r="R150" s="39"/>
    </row>
    <row r="151" s="2" customFormat="1" ht="42" customHeight="1" spans="1:18">
      <c r="A151" s="33">
        <v>144</v>
      </c>
      <c r="B151" s="29" t="s">
        <v>641</v>
      </c>
      <c r="C151" s="34" t="s">
        <v>642</v>
      </c>
      <c r="D151" s="35" t="s">
        <v>643</v>
      </c>
      <c r="E151" s="36" t="s">
        <v>85</v>
      </c>
      <c r="F151" s="37" t="s">
        <v>181</v>
      </c>
      <c r="G151" s="36">
        <v>2</v>
      </c>
      <c r="H151" s="38">
        <f t="shared" si="1"/>
        <v>180</v>
      </c>
      <c r="I151" s="38">
        <v>160</v>
      </c>
      <c r="J151" s="38">
        <v>20</v>
      </c>
      <c r="K151" s="96" t="s">
        <v>638</v>
      </c>
      <c r="L151" s="97">
        <v>14</v>
      </c>
      <c r="M151" s="97">
        <v>65</v>
      </c>
      <c r="N151" s="97">
        <v>3</v>
      </c>
      <c r="O151" s="97">
        <v>16</v>
      </c>
      <c r="P151" s="78"/>
      <c r="Q151" s="35" t="s">
        <v>94</v>
      </c>
      <c r="R151" s="39"/>
    </row>
    <row r="152" s="2" customFormat="1" ht="42" customHeight="1" spans="1:18">
      <c r="A152" s="33">
        <v>145</v>
      </c>
      <c r="B152" s="29" t="s">
        <v>644</v>
      </c>
      <c r="C152" s="34" t="s">
        <v>645</v>
      </c>
      <c r="D152" s="35" t="s">
        <v>646</v>
      </c>
      <c r="E152" s="36" t="s">
        <v>85</v>
      </c>
      <c r="F152" s="37" t="s">
        <v>92</v>
      </c>
      <c r="G152" s="36">
        <v>1</v>
      </c>
      <c r="H152" s="38">
        <f t="shared" si="1"/>
        <v>92</v>
      </c>
      <c r="I152" s="38">
        <v>80</v>
      </c>
      <c r="J152" s="38">
        <v>12</v>
      </c>
      <c r="K152" s="96" t="s">
        <v>638</v>
      </c>
      <c r="L152" s="97">
        <v>72</v>
      </c>
      <c r="M152" s="97">
        <v>351</v>
      </c>
      <c r="N152" s="97">
        <v>3</v>
      </c>
      <c r="O152" s="97">
        <v>11</v>
      </c>
      <c r="P152" s="78"/>
      <c r="Q152" s="35" t="s">
        <v>94</v>
      </c>
      <c r="R152" s="39"/>
    </row>
    <row r="153" s="2" customFormat="1" ht="42" customHeight="1" spans="1:18">
      <c r="A153" s="33">
        <v>146</v>
      </c>
      <c r="B153" s="29" t="s">
        <v>647</v>
      </c>
      <c r="C153" s="34" t="s">
        <v>648</v>
      </c>
      <c r="D153" s="35" t="s">
        <v>649</v>
      </c>
      <c r="E153" s="36" t="s">
        <v>85</v>
      </c>
      <c r="F153" s="37" t="s">
        <v>181</v>
      </c>
      <c r="G153" s="36">
        <v>2.1</v>
      </c>
      <c r="H153" s="38">
        <f t="shared" si="1"/>
        <v>186</v>
      </c>
      <c r="I153" s="38">
        <f>2.1*80</f>
        <v>168</v>
      </c>
      <c r="J153" s="38">
        <v>18</v>
      </c>
      <c r="K153" s="96" t="s">
        <v>638</v>
      </c>
      <c r="L153" s="97">
        <v>37</v>
      </c>
      <c r="M153" s="97">
        <v>140</v>
      </c>
      <c r="N153" s="97">
        <v>19</v>
      </c>
      <c r="O153" s="97">
        <v>86</v>
      </c>
      <c r="P153" s="78"/>
      <c r="Q153" s="35" t="s">
        <v>94</v>
      </c>
      <c r="R153" s="39"/>
    </row>
    <row r="154" s="2" customFormat="1" ht="42" customHeight="1" spans="1:18">
      <c r="A154" s="33">
        <v>147</v>
      </c>
      <c r="B154" s="29" t="s">
        <v>650</v>
      </c>
      <c r="C154" s="34" t="s">
        <v>651</v>
      </c>
      <c r="D154" s="35" t="s">
        <v>652</v>
      </c>
      <c r="E154" s="36" t="s">
        <v>85</v>
      </c>
      <c r="F154" s="37" t="s">
        <v>181</v>
      </c>
      <c r="G154" s="36">
        <v>1.8</v>
      </c>
      <c r="H154" s="38">
        <f t="shared" si="1"/>
        <v>159</v>
      </c>
      <c r="I154" s="38">
        <f>1.8*80</f>
        <v>144</v>
      </c>
      <c r="J154" s="38">
        <v>15</v>
      </c>
      <c r="K154" s="96" t="s">
        <v>638</v>
      </c>
      <c r="L154" s="97">
        <v>17</v>
      </c>
      <c r="M154" s="97">
        <v>62</v>
      </c>
      <c r="N154" s="97">
        <v>3</v>
      </c>
      <c r="O154" s="97">
        <v>13</v>
      </c>
      <c r="P154" s="78"/>
      <c r="Q154" s="35" t="s">
        <v>94</v>
      </c>
      <c r="R154" s="39"/>
    </row>
    <row r="155" s="2" customFormat="1" ht="42" customHeight="1" spans="1:18">
      <c r="A155" s="33">
        <v>148</v>
      </c>
      <c r="B155" s="29" t="s">
        <v>653</v>
      </c>
      <c r="C155" s="34" t="s">
        <v>654</v>
      </c>
      <c r="D155" s="35" t="s">
        <v>655</v>
      </c>
      <c r="E155" s="36" t="s">
        <v>85</v>
      </c>
      <c r="F155" s="37" t="s">
        <v>181</v>
      </c>
      <c r="G155" s="36">
        <v>1.6</v>
      </c>
      <c r="H155" s="38">
        <f t="shared" si="1"/>
        <v>141</v>
      </c>
      <c r="I155" s="38">
        <f>1.6*80</f>
        <v>128</v>
      </c>
      <c r="J155" s="38">
        <v>13</v>
      </c>
      <c r="K155" s="96" t="s">
        <v>638</v>
      </c>
      <c r="L155" s="97">
        <v>45</v>
      </c>
      <c r="M155" s="97">
        <v>205</v>
      </c>
      <c r="N155" s="97">
        <v>5</v>
      </c>
      <c r="O155" s="97">
        <v>21</v>
      </c>
      <c r="P155" s="78"/>
      <c r="Q155" s="35" t="s">
        <v>94</v>
      </c>
      <c r="R155" s="39"/>
    </row>
    <row r="156" s="2" customFormat="1" ht="42" customHeight="1" spans="1:18">
      <c r="A156" s="33">
        <v>149</v>
      </c>
      <c r="B156" s="29" t="s">
        <v>656</v>
      </c>
      <c r="C156" s="34" t="s">
        <v>657</v>
      </c>
      <c r="D156" s="35" t="s">
        <v>658</v>
      </c>
      <c r="E156" s="36" t="s">
        <v>85</v>
      </c>
      <c r="F156" s="37" t="s">
        <v>181</v>
      </c>
      <c r="G156" s="36">
        <v>3</v>
      </c>
      <c r="H156" s="38">
        <f t="shared" si="1"/>
        <v>266</v>
      </c>
      <c r="I156" s="38">
        <f>3*80</f>
        <v>240</v>
      </c>
      <c r="J156" s="38">
        <v>26</v>
      </c>
      <c r="K156" s="96" t="s">
        <v>638</v>
      </c>
      <c r="L156" s="97">
        <v>52</v>
      </c>
      <c r="M156" s="97">
        <v>210</v>
      </c>
      <c r="N156" s="97">
        <v>2</v>
      </c>
      <c r="O156" s="97">
        <v>8</v>
      </c>
      <c r="P156" s="78"/>
      <c r="Q156" s="35" t="s">
        <v>94</v>
      </c>
      <c r="R156" s="39"/>
    </row>
    <row r="157" s="2" customFormat="1" ht="42" customHeight="1" spans="1:18">
      <c r="A157" s="33">
        <v>150</v>
      </c>
      <c r="B157" s="29" t="s">
        <v>659</v>
      </c>
      <c r="C157" s="34" t="s">
        <v>660</v>
      </c>
      <c r="D157" s="35" t="s">
        <v>661</v>
      </c>
      <c r="E157" s="36" t="s">
        <v>85</v>
      </c>
      <c r="F157" s="37" t="s">
        <v>181</v>
      </c>
      <c r="G157" s="36">
        <v>4.5</v>
      </c>
      <c r="H157" s="38">
        <v>450</v>
      </c>
      <c r="I157" s="38">
        <v>420</v>
      </c>
      <c r="J157" s="38">
        <v>30</v>
      </c>
      <c r="K157" s="34" t="s">
        <v>662</v>
      </c>
      <c r="L157" s="59">
        <v>36</v>
      </c>
      <c r="M157" s="59">
        <v>122</v>
      </c>
      <c r="N157" s="52">
        <v>3</v>
      </c>
      <c r="O157" s="53">
        <v>4</v>
      </c>
      <c r="P157" s="53"/>
      <c r="Q157" s="29" t="s">
        <v>94</v>
      </c>
      <c r="R157" s="39"/>
    </row>
    <row r="158" s="2" customFormat="1" ht="42" customHeight="1" spans="1:18">
      <c r="A158" s="33">
        <v>151</v>
      </c>
      <c r="B158" s="34" t="s">
        <v>663</v>
      </c>
      <c r="C158" s="34" t="s">
        <v>660</v>
      </c>
      <c r="D158" s="34" t="s">
        <v>664</v>
      </c>
      <c r="E158" s="36" t="s">
        <v>85</v>
      </c>
      <c r="F158" s="37" t="s">
        <v>181</v>
      </c>
      <c r="G158" s="36">
        <v>3.5</v>
      </c>
      <c r="H158" s="38">
        <v>370</v>
      </c>
      <c r="I158" s="38">
        <v>350</v>
      </c>
      <c r="J158" s="38">
        <v>20</v>
      </c>
      <c r="K158" s="34" t="s">
        <v>662</v>
      </c>
      <c r="L158" s="59">
        <v>37</v>
      </c>
      <c r="M158" s="89">
        <v>139</v>
      </c>
      <c r="N158" s="52">
        <v>0</v>
      </c>
      <c r="O158" s="53">
        <v>0</v>
      </c>
      <c r="P158" s="53"/>
      <c r="Q158" s="29" t="s">
        <v>94</v>
      </c>
      <c r="R158" s="39"/>
    </row>
    <row r="159" s="2" customFormat="1" ht="42" customHeight="1" spans="1:18">
      <c r="A159" s="33">
        <v>152</v>
      </c>
      <c r="B159" s="29" t="s">
        <v>665</v>
      </c>
      <c r="C159" s="34" t="s">
        <v>660</v>
      </c>
      <c r="D159" s="29" t="s">
        <v>666</v>
      </c>
      <c r="E159" s="36" t="s">
        <v>85</v>
      </c>
      <c r="F159" s="37" t="s">
        <v>181</v>
      </c>
      <c r="G159" s="36">
        <v>1.7</v>
      </c>
      <c r="H159" s="38">
        <v>450</v>
      </c>
      <c r="I159" s="38">
        <v>450</v>
      </c>
      <c r="J159" s="38"/>
      <c r="K159" s="34" t="s">
        <v>662</v>
      </c>
      <c r="L159" s="59">
        <v>15</v>
      </c>
      <c r="M159" s="99">
        <v>86</v>
      </c>
      <c r="N159" s="52">
        <v>1</v>
      </c>
      <c r="O159" s="53">
        <v>2</v>
      </c>
      <c r="P159" s="53"/>
      <c r="Q159" s="29" t="s">
        <v>94</v>
      </c>
      <c r="R159" s="39"/>
    </row>
    <row r="160" s="2" customFormat="1" ht="42" customHeight="1" spans="1:18">
      <c r="A160" s="33">
        <v>153</v>
      </c>
      <c r="B160" s="29" t="s">
        <v>667</v>
      </c>
      <c r="C160" s="34" t="s">
        <v>668</v>
      </c>
      <c r="D160" s="29" t="s">
        <v>669</v>
      </c>
      <c r="E160" s="36" t="s">
        <v>85</v>
      </c>
      <c r="F160" s="37" t="s">
        <v>181</v>
      </c>
      <c r="G160" s="36">
        <v>3</v>
      </c>
      <c r="H160" s="38">
        <v>15</v>
      </c>
      <c r="I160" s="38">
        <v>15</v>
      </c>
      <c r="J160" s="38"/>
      <c r="K160" s="34" t="s">
        <v>662</v>
      </c>
      <c r="L160" s="59">
        <v>25</v>
      </c>
      <c r="M160" s="99">
        <v>76</v>
      </c>
      <c r="N160" s="52">
        <v>3</v>
      </c>
      <c r="O160" s="53">
        <v>10</v>
      </c>
      <c r="P160" s="53"/>
      <c r="Q160" s="29" t="s">
        <v>94</v>
      </c>
      <c r="R160" s="39"/>
    </row>
    <row r="161" s="2" customFormat="1" ht="42" customHeight="1" spans="1:18">
      <c r="A161" s="33">
        <v>154</v>
      </c>
      <c r="B161" s="29" t="s">
        <v>670</v>
      </c>
      <c r="C161" s="34" t="s">
        <v>671</v>
      </c>
      <c r="D161" s="29" t="s">
        <v>672</v>
      </c>
      <c r="E161" s="36" t="s">
        <v>85</v>
      </c>
      <c r="F161" s="37" t="s">
        <v>673</v>
      </c>
      <c r="G161" s="36">
        <v>100</v>
      </c>
      <c r="H161" s="38">
        <v>200</v>
      </c>
      <c r="I161" s="38">
        <v>200</v>
      </c>
      <c r="J161" s="38"/>
      <c r="K161" s="34" t="s">
        <v>674</v>
      </c>
      <c r="L161" s="59">
        <v>242</v>
      </c>
      <c r="M161" s="99">
        <v>1388</v>
      </c>
      <c r="N161" s="52">
        <v>27</v>
      </c>
      <c r="O161" s="53">
        <v>63</v>
      </c>
      <c r="P161" s="53"/>
      <c r="Q161" s="29" t="s">
        <v>94</v>
      </c>
      <c r="R161" s="39"/>
    </row>
    <row r="162" s="2" customFormat="1" ht="42" customHeight="1" spans="1:18">
      <c r="A162" s="33">
        <v>155</v>
      </c>
      <c r="B162" s="29" t="s">
        <v>675</v>
      </c>
      <c r="C162" s="34" t="s">
        <v>676</v>
      </c>
      <c r="D162" s="35" t="s">
        <v>677</v>
      </c>
      <c r="E162" s="36" t="s">
        <v>85</v>
      </c>
      <c r="F162" s="37" t="s">
        <v>181</v>
      </c>
      <c r="G162" s="36">
        <v>2.2</v>
      </c>
      <c r="H162" s="38">
        <v>40</v>
      </c>
      <c r="I162" s="38">
        <v>40</v>
      </c>
      <c r="J162" s="38"/>
      <c r="K162" s="34" t="s">
        <v>678</v>
      </c>
      <c r="L162" s="59">
        <v>38</v>
      </c>
      <c r="M162" s="59">
        <v>83</v>
      </c>
      <c r="N162" s="52">
        <v>3</v>
      </c>
      <c r="O162" s="53">
        <v>11</v>
      </c>
      <c r="P162" s="53"/>
      <c r="Q162" s="29" t="s">
        <v>94</v>
      </c>
      <c r="R162" s="39"/>
    </row>
    <row r="163" s="2" customFormat="1" ht="42" customHeight="1" spans="1:18">
      <c r="A163" s="33">
        <v>156</v>
      </c>
      <c r="B163" s="29" t="s">
        <v>679</v>
      </c>
      <c r="C163" s="34" t="s">
        <v>680</v>
      </c>
      <c r="D163" s="35" t="s">
        <v>681</v>
      </c>
      <c r="E163" s="36" t="s">
        <v>85</v>
      </c>
      <c r="F163" s="37" t="s">
        <v>181</v>
      </c>
      <c r="G163" s="36">
        <v>1</v>
      </c>
      <c r="H163" s="38">
        <v>100</v>
      </c>
      <c r="I163" s="38">
        <v>90</v>
      </c>
      <c r="J163" s="38">
        <v>10</v>
      </c>
      <c r="K163" s="34" t="s">
        <v>662</v>
      </c>
      <c r="L163" s="59">
        <v>26</v>
      </c>
      <c r="M163" s="59">
        <v>97</v>
      </c>
      <c r="N163" s="52">
        <v>2</v>
      </c>
      <c r="O163" s="53">
        <v>7</v>
      </c>
      <c r="P163" s="53"/>
      <c r="Q163" s="29" t="s">
        <v>94</v>
      </c>
      <c r="R163" s="39"/>
    </row>
    <row r="164" s="2" customFormat="1" ht="42" customHeight="1" spans="1:18">
      <c r="A164" s="33">
        <v>157</v>
      </c>
      <c r="B164" s="29" t="s">
        <v>682</v>
      </c>
      <c r="C164" s="34" t="s">
        <v>683</v>
      </c>
      <c r="D164" s="35" t="s">
        <v>684</v>
      </c>
      <c r="E164" s="36" t="s">
        <v>85</v>
      </c>
      <c r="F164" s="37" t="s">
        <v>181</v>
      </c>
      <c r="G164" s="36">
        <v>3</v>
      </c>
      <c r="H164" s="38">
        <v>300</v>
      </c>
      <c r="I164" s="38">
        <v>300</v>
      </c>
      <c r="J164" s="38"/>
      <c r="K164" s="34" t="s">
        <v>662</v>
      </c>
      <c r="L164" s="59">
        <v>27</v>
      </c>
      <c r="M164" s="59">
        <v>125</v>
      </c>
      <c r="N164" s="52">
        <v>9</v>
      </c>
      <c r="O164" s="53">
        <v>35</v>
      </c>
      <c r="P164" s="53"/>
      <c r="Q164" s="29" t="s">
        <v>94</v>
      </c>
      <c r="R164" s="39"/>
    </row>
    <row r="165" s="2" customFormat="1" ht="42" customHeight="1" spans="1:18">
      <c r="A165" s="33">
        <v>158</v>
      </c>
      <c r="B165" s="29" t="s">
        <v>685</v>
      </c>
      <c r="C165" s="34" t="s">
        <v>686</v>
      </c>
      <c r="D165" s="35" t="s">
        <v>687</v>
      </c>
      <c r="E165" s="36" t="s">
        <v>85</v>
      </c>
      <c r="F165" s="37" t="s">
        <v>181</v>
      </c>
      <c r="G165" s="36">
        <v>11.88</v>
      </c>
      <c r="H165" s="38">
        <v>100</v>
      </c>
      <c r="I165" s="38">
        <v>100</v>
      </c>
      <c r="J165" s="38"/>
      <c r="K165" s="85" t="s">
        <v>688</v>
      </c>
      <c r="L165" s="59">
        <v>81</v>
      </c>
      <c r="M165" s="59">
        <v>352</v>
      </c>
      <c r="N165" s="52">
        <v>19</v>
      </c>
      <c r="O165" s="53">
        <v>64</v>
      </c>
      <c r="P165" s="53"/>
      <c r="Q165" s="29" t="s">
        <v>94</v>
      </c>
      <c r="R165" s="39"/>
    </row>
    <row r="166" s="2" customFormat="1" ht="42" customHeight="1" spans="1:18">
      <c r="A166" s="33">
        <v>159</v>
      </c>
      <c r="B166" s="29" t="s">
        <v>689</v>
      </c>
      <c r="C166" s="34" t="s">
        <v>690</v>
      </c>
      <c r="D166" s="35" t="s">
        <v>691</v>
      </c>
      <c r="E166" s="36" t="s">
        <v>85</v>
      </c>
      <c r="F166" s="37" t="s">
        <v>181</v>
      </c>
      <c r="G166" s="36">
        <v>2</v>
      </c>
      <c r="H166" s="38">
        <v>130</v>
      </c>
      <c r="I166" s="38">
        <v>130</v>
      </c>
      <c r="J166" s="38"/>
      <c r="K166" s="34" t="s">
        <v>662</v>
      </c>
      <c r="L166" s="59">
        <v>25</v>
      </c>
      <c r="M166" s="59">
        <v>89</v>
      </c>
      <c r="N166" s="52">
        <v>10</v>
      </c>
      <c r="O166" s="53">
        <v>41</v>
      </c>
      <c r="P166" s="53"/>
      <c r="Q166" s="29" t="s">
        <v>94</v>
      </c>
      <c r="R166" s="39"/>
    </row>
    <row r="167" s="2" customFormat="1" ht="42" customHeight="1" spans="1:18">
      <c r="A167" s="33">
        <v>160</v>
      </c>
      <c r="B167" s="29" t="s">
        <v>692</v>
      </c>
      <c r="C167" s="34" t="s">
        <v>693</v>
      </c>
      <c r="D167" s="35" t="s">
        <v>694</v>
      </c>
      <c r="E167" s="36" t="s">
        <v>85</v>
      </c>
      <c r="F167" s="37" t="s">
        <v>230</v>
      </c>
      <c r="G167" s="36">
        <v>1000</v>
      </c>
      <c r="H167" s="38">
        <v>24</v>
      </c>
      <c r="I167" s="38">
        <v>24</v>
      </c>
      <c r="J167" s="38"/>
      <c r="K167" s="85" t="s">
        <v>695</v>
      </c>
      <c r="L167" s="59">
        <v>81</v>
      </c>
      <c r="M167" s="59">
        <v>320</v>
      </c>
      <c r="N167" s="52">
        <v>3</v>
      </c>
      <c r="O167" s="53">
        <v>28</v>
      </c>
      <c r="P167" s="53"/>
      <c r="Q167" s="29" t="s">
        <v>94</v>
      </c>
      <c r="R167" s="39"/>
    </row>
    <row r="168" s="2" customFormat="1" ht="42" customHeight="1" spans="1:18">
      <c r="A168" s="33">
        <v>161</v>
      </c>
      <c r="B168" s="29" t="s">
        <v>696</v>
      </c>
      <c r="C168" s="34" t="s">
        <v>697</v>
      </c>
      <c r="D168" s="35" t="s">
        <v>698</v>
      </c>
      <c r="E168" s="36" t="s">
        <v>85</v>
      </c>
      <c r="F168" s="37" t="s">
        <v>181</v>
      </c>
      <c r="G168" s="36">
        <v>2.4</v>
      </c>
      <c r="H168" s="38">
        <v>108</v>
      </c>
      <c r="I168" s="38">
        <v>98</v>
      </c>
      <c r="J168" s="38">
        <v>10</v>
      </c>
      <c r="K168" s="34" t="s">
        <v>662</v>
      </c>
      <c r="L168" s="59">
        <v>73</v>
      </c>
      <c r="M168" s="59">
        <v>301</v>
      </c>
      <c r="N168" s="52">
        <v>1</v>
      </c>
      <c r="O168" s="53">
        <v>28</v>
      </c>
      <c r="P168" s="53"/>
      <c r="Q168" s="29" t="s">
        <v>94</v>
      </c>
      <c r="R168" s="39"/>
    </row>
    <row r="169" s="2" customFormat="1" ht="42" customHeight="1" spans="1:18">
      <c r="A169" s="33">
        <v>162</v>
      </c>
      <c r="B169" s="29" t="s">
        <v>699</v>
      </c>
      <c r="C169" s="34" t="s">
        <v>700</v>
      </c>
      <c r="D169" s="35" t="s">
        <v>701</v>
      </c>
      <c r="E169" s="36" t="s">
        <v>85</v>
      </c>
      <c r="F169" s="37" t="s">
        <v>181</v>
      </c>
      <c r="G169" s="36">
        <v>3.5</v>
      </c>
      <c r="H169" s="38">
        <v>400</v>
      </c>
      <c r="I169" s="38">
        <v>400</v>
      </c>
      <c r="J169" s="38"/>
      <c r="K169" s="34" t="s">
        <v>662</v>
      </c>
      <c r="L169" s="59">
        <v>34</v>
      </c>
      <c r="M169" s="59">
        <v>151</v>
      </c>
      <c r="N169" s="52">
        <v>5</v>
      </c>
      <c r="O169" s="53">
        <v>24</v>
      </c>
      <c r="P169" s="53"/>
      <c r="Q169" s="29" t="s">
        <v>94</v>
      </c>
      <c r="R169" s="39"/>
    </row>
    <row r="170" s="2" customFormat="1" ht="42" customHeight="1" spans="1:18">
      <c r="A170" s="33">
        <v>163</v>
      </c>
      <c r="B170" s="29" t="s">
        <v>702</v>
      </c>
      <c r="C170" s="34" t="s">
        <v>703</v>
      </c>
      <c r="D170" s="35" t="s">
        <v>704</v>
      </c>
      <c r="E170" s="36" t="s">
        <v>85</v>
      </c>
      <c r="F170" s="37" t="s">
        <v>181</v>
      </c>
      <c r="G170" s="36">
        <v>1.5</v>
      </c>
      <c r="H170" s="38">
        <v>150</v>
      </c>
      <c r="I170" s="38">
        <v>150</v>
      </c>
      <c r="J170" s="38"/>
      <c r="K170" s="34" t="s">
        <v>662</v>
      </c>
      <c r="L170" s="59">
        <v>7</v>
      </c>
      <c r="M170" s="59">
        <v>30</v>
      </c>
      <c r="N170" s="52">
        <v>5</v>
      </c>
      <c r="O170" s="53">
        <v>22</v>
      </c>
      <c r="P170" s="53"/>
      <c r="Q170" s="29" t="s">
        <v>94</v>
      </c>
      <c r="R170" s="39"/>
    </row>
    <row r="171" s="2" customFormat="1" ht="42" customHeight="1" spans="1:18">
      <c r="A171" s="33">
        <v>164</v>
      </c>
      <c r="B171" s="29" t="s">
        <v>705</v>
      </c>
      <c r="C171" s="34" t="s">
        <v>706</v>
      </c>
      <c r="D171" s="35" t="s">
        <v>707</v>
      </c>
      <c r="E171" s="36" t="s">
        <v>85</v>
      </c>
      <c r="F171" s="37" t="s">
        <v>181</v>
      </c>
      <c r="G171" s="36">
        <v>0.5</v>
      </c>
      <c r="H171" s="38">
        <v>50</v>
      </c>
      <c r="I171" s="38">
        <v>50</v>
      </c>
      <c r="J171" s="38"/>
      <c r="K171" s="34" t="s">
        <v>662</v>
      </c>
      <c r="L171" s="59">
        <v>3</v>
      </c>
      <c r="M171" s="59">
        <v>17</v>
      </c>
      <c r="N171" s="52">
        <v>3</v>
      </c>
      <c r="O171" s="53">
        <v>17</v>
      </c>
      <c r="P171" s="53"/>
      <c r="Q171" s="29" t="s">
        <v>94</v>
      </c>
      <c r="R171" s="39"/>
    </row>
    <row r="172" s="2" customFormat="1" ht="42" customHeight="1" spans="1:18">
      <c r="A172" s="33">
        <v>165</v>
      </c>
      <c r="B172" s="29" t="s">
        <v>708</v>
      </c>
      <c r="C172" s="34" t="s">
        <v>709</v>
      </c>
      <c r="D172" s="35" t="s">
        <v>710</v>
      </c>
      <c r="E172" s="36" t="s">
        <v>85</v>
      </c>
      <c r="F172" s="37" t="s">
        <v>181</v>
      </c>
      <c r="G172" s="36">
        <v>1.2</v>
      </c>
      <c r="H172" s="38">
        <v>120</v>
      </c>
      <c r="I172" s="38">
        <v>120</v>
      </c>
      <c r="J172" s="38"/>
      <c r="K172" s="34" t="s">
        <v>662</v>
      </c>
      <c r="L172" s="59">
        <v>45</v>
      </c>
      <c r="M172" s="59">
        <v>270</v>
      </c>
      <c r="N172" s="52">
        <v>15</v>
      </c>
      <c r="O172" s="53">
        <v>72</v>
      </c>
      <c r="P172" s="53"/>
      <c r="Q172" s="29" t="s">
        <v>94</v>
      </c>
      <c r="R172" s="39"/>
    </row>
    <row r="173" s="2" customFormat="1" ht="42" customHeight="1" spans="1:18">
      <c r="A173" s="33">
        <v>166</v>
      </c>
      <c r="B173" s="29" t="s">
        <v>711</v>
      </c>
      <c r="C173" s="34" t="s">
        <v>712</v>
      </c>
      <c r="D173" s="35" t="s">
        <v>713</v>
      </c>
      <c r="E173" s="36" t="s">
        <v>85</v>
      </c>
      <c r="F173" s="37" t="s">
        <v>181</v>
      </c>
      <c r="G173" s="36">
        <v>1.6</v>
      </c>
      <c r="H173" s="38">
        <v>150</v>
      </c>
      <c r="I173" s="38">
        <v>150</v>
      </c>
      <c r="J173" s="38"/>
      <c r="K173" s="34" t="s">
        <v>662</v>
      </c>
      <c r="L173" s="59">
        <v>12</v>
      </c>
      <c r="M173" s="59">
        <v>83</v>
      </c>
      <c r="N173" s="52">
        <v>6</v>
      </c>
      <c r="O173" s="53">
        <v>46</v>
      </c>
      <c r="P173" s="53"/>
      <c r="Q173" s="29" t="s">
        <v>94</v>
      </c>
      <c r="R173" s="39"/>
    </row>
    <row r="174" s="2" customFormat="1" ht="42" customHeight="1" spans="1:18">
      <c r="A174" s="33">
        <v>167</v>
      </c>
      <c r="B174" s="29" t="s">
        <v>714</v>
      </c>
      <c r="C174" s="34" t="s">
        <v>715</v>
      </c>
      <c r="D174" s="35" t="s">
        <v>716</v>
      </c>
      <c r="E174" s="36" t="s">
        <v>85</v>
      </c>
      <c r="F174" s="37" t="s">
        <v>181</v>
      </c>
      <c r="G174" s="36">
        <v>5</v>
      </c>
      <c r="H174" s="38">
        <v>31</v>
      </c>
      <c r="I174" s="38">
        <v>31</v>
      </c>
      <c r="J174" s="38"/>
      <c r="K174" s="85" t="s">
        <v>688</v>
      </c>
      <c r="L174" s="59">
        <v>68</v>
      </c>
      <c r="M174" s="59">
        <v>430</v>
      </c>
      <c r="N174" s="52">
        <v>21</v>
      </c>
      <c r="O174" s="53">
        <v>108</v>
      </c>
      <c r="P174" s="53"/>
      <c r="Q174" s="29" t="s">
        <v>94</v>
      </c>
      <c r="R174" s="39"/>
    </row>
    <row r="175" s="2" customFormat="1" ht="42" customHeight="1" spans="1:18">
      <c r="A175" s="33">
        <v>168</v>
      </c>
      <c r="B175" s="29" t="s">
        <v>717</v>
      </c>
      <c r="C175" s="34" t="s">
        <v>718</v>
      </c>
      <c r="D175" s="35" t="s">
        <v>719</v>
      </c>
      <c r="E175" s="36" t="s">
        <v>85</v>
      </c>
      <c r="F175" s="37" t="s">
        <v>181</v>
      </c>
      <c r="G175" s="36">
        <v>1.5</v>
      </c>
      <c r="H175" s="38">
        <v>150</v>
      </c>
      <c r="I175" s="38">
        <v>150</v>
      </c>
      <c r="J175" s="38"/>
      <c r="K175" s="34" t="s">
        <v>662</v>
      </c>
      <c r="L175" s="59">
        <v>18</v>
      </c>
      <c r="M175" s="59">
        <v>120</v>
      </c>
      <c r="N175" s="52">
        <v>10</v>
      </c>
      <c r="O175" s="53">
        <v>54</v>
      </c>
      <c r="P175" s="53"/>
      <c r="Q175" s="29" t="s">
        <v>94</v>
      </c>
      <c r="R175" s="39"/>
    </row>
    <row r="176" s="2" customFormat="1" ht="69.95" customHeight="1" spans="1:18">
      <c r="A176" s="33">
        <v>169</v>
      </c>
      <c r="B176" s="29" t="s">
        <v>720</v>
      </c>
      <c r="C176" s="34" t="s">
        <v>721</v>
      </c>
      <c r="D176" s="100" t="s">
        <v>722</v>
      </c>
      <c r="E176" s="36" t="s">
        <v>85</v>
      </c>
      <c r="F176" s="101" t="s">
        <v>181</v>
      </c>
      <c r="G176" s="102">
        <v>1</v>
      </c>
      <c r="H176" s="38">
        <v>420</v>
      </c>
      <c r="I176" s="38">
        <v>400</v>
      </c>
      <c r="J176" s="38">
        <v>20</v>
      </c>
      <c r="K176" s="34" t="s">
        <v>662</v>
      </c>
      <c r="L176" s="103">
        <v>90</v>
      </c>
      <c r="M176" s="103">
        <v>365</v>
      </c>
      <c r="N176" s="104">
        <v>26</v>
      </c>
      <c r="O176" s="105">
        <v>102</v>
      </c>
      <c r="P176" s="105">
        <v>1000</v>
      </c>
      <c r="Q176" s="34" t="s">
        <v>306</v>
      </c>
      <c r="R176" s="39" t="s">
        <v>89</v>
      </c>
    </row>
    <row r="177" s="2" customFormat="1" ht="57.75" customHeight="1" spans="1:18">
      <c r="A177" s="33">
        <v>170</v>
      </c>
      <c r="B177" s="29" t="s">
        <v>723</v>
      </c>
      <c r="C177" s="34" t="s">
        <v>721</v>
      </c>
      <c r="D177" s="100" t="s">
        <v>724</v>
      </c>
      <c r="E177" s="36" t="s">
        <v>85</v>
      </c>
      <c r="F177" s="101" t="s">
        <v>181</v>
      </c>
      <c r="G177" s="102">
        <v>1</v>
      </c>
      <c r="H177" s="38">
        <v>480</v>
      </c>
      <c r="I177" s="38">
        <v>450</v>
      </c>
      <c r="J177" s="38">
        <v>30</v>
      </c>
      <c r="K177" s="34" t="s">
        <v>662</v>
      </c>
      <c r="L177" s="103">
        <v>90</v>
      </c>
      <c r="M177" s="103">
        <v>365</v>
      </c>
      <c r="N177" s="104">
        <v>26</v>
      </c>
      <c r="O177" s="105">
        <v>102</v>
      </c>
      <c r="P177" s="105">
        <v>1000</v>
      </c>
      <c r="Q177" s="34" t="s">
        <v>306</v>
      </c>
      <c r="R177" s="39" t="s">
        <v>89</v>
      </c>
    </row>
    <row r="178" s="2" customFormat="1" ht="42" customHeight="1" spans="1:18">
      <c r="A178" s="33">
        <v>171</v>
      </c>
      <c r="B178" s="29" t="s">
        <v>725</v>
      </c>
      <c r="C178" s="29" t="s">
        <v>726</v>
      </c>
      <c r="D178" s="35" t="s">
        <v>727</v>
      </c>
      <c r="E178" s="36" t="s">
        <v>85</v>
      </c>
      <c r="F178" s="37" t="s">
        <v>160</v>
      </c>
      <c r="G178" s="36">
        <v>1</v>
      </c>
      <c r="H178" s="38">
        <v>99.3</v>
      </c>
      <c r="I178" s="38">
        <v>15.3</v>
      </c>
      <c r="J178" s="38">
        <v>84</v>
      </c>
      <c r="K178" s="29" t="s">
        <v>728</v>
      </c>
      <c r="L178" s="59">
        <v>126</v>
      </c>
      <c r="M178" s="59">
        <v>504</v>
      </c>
      <c r="N178" s="59">
        <v>9</v>
      </c>
      <c r="O178" s="59">
        <v>46</v>
      </c>
      <c r="P178" s="59">
        <v>500</v>
      </c>
      <c r="Q178" s="29" t="s">
        <v>729</v>
      </c>
      <c r="R178" s="39"/>
    </row>
    <row r="179" s="2" customFormat="1" ht="42" customHeight="1" spans="1:18">
      <c r="A179" s="33">
        <v>172</v>
      </c>
      <c r="B179" s="29" t="s">
        <v>730</v>
      </c>
      <c r="C179" s="29" t="s">
        <v>731</v>
      </c>
      <c r="D179" s="35" t="s">
        <v>732</v>
      </c>
      <c r="E179" s="36" t="s">
        <v>85</v>
      </c>
      <c r="F179" s="37" t="s">
        <v>181</v>
      </c>
      <c r="G179" s="36">
        <v>2.1</v>
      </c>
      <c r="H179" s="38">
        <v>190</v>
      </c>
      <c r="I179" s="38">
        <v>190</v>
      </c>
      <c r="J179" s="38">
        <v>0</v>
      </c>
      <c r="K179" s="29" t="s">
        <v>733</v>
      </c>
      <c r="L179" s="59">
        <v>58</v>
      </c>
      <c r="M179" s="59">
        <v>210</v>
      </c>
      <c r="N179" s="59">
        <v>4</v>
      </c>
      <c r="O179" s="59">
        <v>11</v>
      </c>
      <c r="P179" s="59">
        <v>550</v>
      </c>
      <c r="Q179" s="29" t="s">
        <v>94</v>
      </c>
      <c r="R179" s="39"/>
    </row>
    <row r="180" s="2" customFormat="1" ht="42" customHeight="1" spans="1:18">
      <c r="A180" s="33">
        <v>173</v>
      </c>
      <c r="B180" s="29" t="s">
        <v>734</v>
      </c>
      <c r="C180" s="29" t="s">
        <v>735</v>
      </c>
      <c r="D180" s="35" t="s">
        <v>736</v>
      </c>
      <c r="E180" s="36" t="s">
        <v>85</v>
      </c>
      <c r="F180" s="37" t="s">
        <v>181</v>
      </c>
      <c r="G180" s="36">
        <v>3</v>
      </c>
      <c r="H180" s="38">
        <v>240</v>
      </c>
      <c r="I180" s="38">
        <v>240</v>
      </c>
      <c r="J180" s="38"/>
      <c r="K180" s="29" t="s">
        <v>737</v>
      </c>
      <c r="L180" s="59">
        <v>68</v>
      </c>
      <c r="M180" s="59">
        <v>312</v>
      </c>
      <c r="N180" s="59">
        <v>7</v>
      </c>
      <c r="O180" s="59">
        <v>41</v>
      </c>
      <c r="P180" s="59"/>
      <c r="Q180" s="29" t="s">
        <v>94</v>
      </c>
      <c r="R180" s="39"/>
    </row>
    <row r="181" s="2" customFormat="1" ht="42" customHeight="1" spans="1:18">
      <c r="A181" s="33">
        <v>174</v>
      </c>
      <c r="B181" s="29" t="s">
        <v>738</v>
      </c>
      <c r="C181" s="29" t="s">
        <v>739</v>
      </c>
      <c r="D181" s="37" t="s">
        <v>740</v>
      </c>
      <c r="E181" s="36" t="s">
        <v>85</v>
      </c>
      <c r="F181" s="37" t="s">
        <v>160</v>
      </c>
      <c r="G181" s="36">
        <v>1</v>
      </c>
      <c r="H181" s="38">
        <f t="shared" ref="H181:H184" si="2">G181*80</f>
        <v>80</v>
      </c>
      <c r="I181" s="38">
        <f t="shared" ref="I181:I194" si="3">H181</f>
        <v>80</v>
      </c>
      <c r="J181" s="38"/>
      <c r="K181" s="29" t="s">
        <v>741</v>
      </c>
      <c r="L181" s="59">
        <v>55</v>
      </c>
      <c r="M181" s="59">
        <v>165</v>
      </c>
      <c r="N181" s="59" t="s">
        <v>226</v>
      </c>
      <c r="O181" s="59" t="s">
        <v>742</v>
      </c>
      <c r="P181" s="59"/>
      <c r="Q181" s="29" t="s">
        <v>94</v>
      </c>
      <c r="R181" s="39"/>
    </row>
    <row r="182" s="2" customFormat="1" ht="42" customHeight="1" spans="1:18">
      <c r="A182" s="33">
        <v>175</v>
      </c>
      <c r="B182" s="29" t="s">
        <v>743</v>
      </c>
      <c r="C182" s="29" t="s">
        <v>744</v>
      </c>
      <c r="D182" s="35" t="s">
        <v>745</v>
      </c>
      <c r="E182" s="36" t="s">
        <v>85</v>
      </c>
      <c r="F182" s="37" t="s">
        <v>181</v>
      </c>
      <c r="G182" s="36">
        <v>1</v>
      </c>
      <c r="H182" s="38">
        <f t="shared" si="2"/>
        <v>80</v>
      </c>
      <c r="I182" s="38">
        <f t="shared" si="3"/>
        <v>80</v>
      </c>
      <c r="J182" s="38"/>
      <c r="K182" s="29" t="s">
        <v>746</v>
      </c>
      <c r="L182" s="59">
        <v>134</v>
      </c>
      <c r="M182" s="59">
        <v>564</v>
      </c>
      <c r="N182" s="59">
        <v>2</v>
      </c>
      <c r="O182" s="59">
        <v>4</v>
      </c>
      <c r="P182" s="59"/>
      <c r="Q182" s="29" t="s">
        <v>94</v>
      </c>
      <c r="R182" s="39"/>
    </row>
    <row r="183" s="2" customFormat="1" ht="42" customHeight="1" spans="1:18">
      <c r="A183" s="33">
        <v>176</v>
      </c>
      <c r="B183" s="29" t="s">
        <v>747</v>
      </c>
      <c r="C183" s="29" t="s">
        <v>748</v>
      </c>
      <c r="D183" s="35" t="s">
        <v>749</v>
      </c>
      <c r="E183" s="36" t="s">
        <v>85</v>
      </c>
      <c r="F183" s="37" t="s">
        <v>135</v>
      </c>
      <c r="G183" s="36">
        <v>2.4</v>
      </c>
      <c r="H183" s="38">
        <v>50</v>
      </c>
      <c r="I183" s="38">
        <v>50</v>
      </c>
      <c r="J183" s="38"/>
      <c r="K183" s="29" t="s">
        <v>750</v>
      </c>
      <c r="L183" s="59">
        <v>728</v>
      </c>
      <c r="M183" s="59">
        <v>2770</v>
      </c>
      <c r="N183" s="59">
        <v>10</v>
      </c>
      <c r="O183" s="59">
        <v>28</v>
      </c>
      <c r="P183" s="59">
        <v>200</v>
      </c>
      <c r="Q183" s="29" t="s">
        <v>94</v>
      </c>
      <c r="R183" s="39"/>
    </row>
    <row r="184" s="2" customFormat="1" ht="42" customHeight="1" spans="1:18">
      <c r="A184" s="33">
        <v>177</v>
      </c>
      <c r="B184" s="29" t="s">
        <v>751</v>
      </c>
      <c r="C184" s="29" t="s">
        <v>752</v>
      </c>
      <c r="D184" s="35" t="s">
        <v>753</v>
      </c>
      <c r="E184" s="36" t="s">
        <v>85</v>
      </c>
      <c r="F184" s="37" t="s">
        <v>181</v>
      </c>
      <c r="G184" s="36">
        <v>3</v>
      </c>
      <c r="H184" s="38">
        <f t="shared" si="2"/>
        <v>240</v>
      </c>
      <c r="I184" s="38">
        <f t="shared" si="3"/>
        <v>240</v>
      </c>
      <c r="J184" s="38"/>
      <c r="K184" s="29" t="s">
        <v>754</v>
      </c>
      <c r="L184" s="59">
        <v>60</v>
      </c>
      <c r="M184" s="59">
        <v>176</v>
      </c>
      <c r="N184" s="59">
        <v>9</v>
      </c>
      <c r="O184" s="59">
        <v>28</v>
      </c>
      <c r="P184" s="59">
        <v>550</v>
      </c>
      <c r="Q184" s="29" t="s">
        <v>94</v>
      </c>
      <c r="R184" s="39"/>
    </row>
    <row r="185" s="2" customFormat="1" ht="42" customHeight="1" spans="1:18">
      <c r="A185" s="33">
        <v>178</v>
      </c>
      <c r="B185" s="29" t="s">
        <v>755</v>
      </c>
      <c r="C185" s="29" t="s">
        <v>756</v>
      </c>
      <c r="D185" s="35" t="s">
        <v>757</v>
      </c>
      <c r="E185" s="36" t="s">
        <v>85</v>
      </c>
      <c r="F185" s="37" t="s">
        <v>181</v>
      </c>
      <c r="G185" s="36">
        <v>3</v>
      </c>
      <c r="H185" s="38">
        <v>45</v>
      </c>
      <c r="I185" s="38">
        <f t="shared" si="3"/>
        <v>45</v>
      </c>
      <c r="J185" s="38"/>
      <c r="K185" s="29" t="s">
        <v>750</v>
      </c>
      <c r="L185" s="59">
        <v>65</v>
      </c>
      <c r="M185" s="59">
        <v>315</v>
      </c>
      <c r="N185" s="59">
        <v>1</v>
      </c>
      <c r="O185" s="59">
        <v>3</v>
      </c>
      <c r="P185" s="59">
        <v>550</v>
      </c>
      <c r="Q185" s="29" t="s">
        <v>94</v>
      </c>
      <c r="R185" s="39"/>
    </row>
    <row r="186" s="2" customFormat="1" ht="42" customHeight="1" spans="1:18">
      <c r="A186" s="33">
        <v>179</v>
      </c>
      <c r="B186" s="29" t="s">
        <v>758</v>
      </c>
      <c r="C186" s="29" t="s">
        <v>759</v>
      </c>
      <c r="D186" s="35" t="s">
        <v>745</v>
      </c>
      <c r="E186" s="36" t="s">
        <v>85</v>
      </c>
      <c r="F186" s="37" t="s">
        <v>181</v>
      </c>
      <c r="G186" s="36">
        <v>1</v>
      </c>
      <c r="H186" s="38">
        <f t="shared" ref="H186:H188" si="4">G186*80</f>
        <v>80</v>
      </c>
      <c r="I186" s="38">
        <f t="shared" si="3"/>
        <v>80</v>
      </c>
      <c r="J186" s="38"/>
      <c r="K186" s="29" t="s">
        <v>754</v>
      </c>
      <c r="L186" s="59">
        <v>75</v>
      </c>
      <c r="M186" s="59">
        <v>300</v>
      </c>
      <c r="N186" s="59">
        <v>4</v>
      </c>
      <c r="O186" s="59">
        <v>17</v>
      </c>
      <c r="P186" s="59">
        <v>550</v>
      </c>
      <c r="Q186" s="29" t="s">
        <v>94</v>
      </c>
      <c r="R186" s="39"/>
    </row>
    <row r="187" s="2" customFormat="1" ht="42" customHeight="1" spans="1:18">
      <c r="A187" s="33">
        <v>180</v>
      </c>
      <c r="B187" s="29" t="s">
        <v>760</v>
      </c>
      <c r="C187" s="29" t="s">
        <v>761</v>
      </c>
      <c r="D187" s="35" t="s">
        <v>762</v>
      </c>
      <c r="E187" s="36" t="s">
        <v>85</v>
      </c>
      <c r="F187" s="37" t="s">
        <v>181</v>
      </c>
      <c r="G187" s="36">
        <v>2</v>
      </c>
      <c r="H187" s="38">
        <f t="shared" si="4"/>
        <v>160</v>
      </c>
      <c r="I187" s="38">
        <f t="shared" si="3"/>
        <v>160</v>
      </c>
      <c r="J187" s="38"/>
      <c r="K187" s="29" t="s">
        <v>754</v>
      </c>
      <c r="L187" s="59">
        <v>77</v>
      </c>
      <c r="M187" s="59">
        <v>356</v>
      </c>
      <c r="N187" s="59">
        <v>6</v>
      </c>
      <c r="O187" s="59">
        <v>21</v>
      </c>
      <c r="P187" s="59">
        <v>550</v>
      </c>
      <c r="Q187" s="29" t="s">
        <v>94</v>
      </c>
      <c r="R187" s="39"/>
    </row>
    <row r="188" s="2" customFormat="1" ht="42" customHeight="1" spans="1:18">
      <c r="A188" s="33">
        <v>181</v>
      </c>
      <c r="B188" s="29" t="s">
        <v>763</v>
      </c>
      <c r="C188" s="29" t="s">
        <v>764</v>
      </c>
      <c r="D188" s="37" t="s">
        <v>765</v>
      </c>
      <c r="E188" s="36" t="s">
        <v>85</v>
      </c>
      <c r="F188" s="37" t="s">
        <v>181</v>
      </c>
      <c r="G188" s="36">
        <v>1</v>
      </c>
      <c r="H188" s="38">
        <f t="shared" si="4"/>
        <v>80</v>
      </c>
      <c r="I188" s="38">
        <f t="shared" si="3"/>
        <v>80</v>
      </c>
      <c r="J188" s="38"/>
      <c r="K188" s="29" t="s">
        <v>754</v>
      </c>
      <c r="L188" s="59">
        <v>15</v>
      </c>
      <c r="M188" s="59" t="s">
        <v>766</v>
      </c>
      <c r="N188" s="59" t="s">
        <v>767</v>
      </c>
      <c r="O188" s="59" t="s">
        <v>226</v>
      </c>
      <c r="P188" s="59">
        <v>600</v>
      </c>
      <c r="Q188" s="29" t="s">
        <v>94</v>
      </c>
      <c r="R188" s="39"/>
    </row>
    <row r="189" s="2" customFormat="1" ht="42" customHeight="1" spans="1:18">
      <c r="A189" s="33">
        <v>182</v>
      </c>
      <c r="B189" s="29" t="s">
        <v>768</v>
      </c>
      <c r="C189" s="29" t="s">
        <v>769</v>
      </c>
      <c r="D189" s="35" t="s">
        <v>770</v>
      </c>
      <c r="E189" s="36" t="s">
        <v>85</v>
      </c>
      <c r="F189" s="37" t="s">
        <v>181</v>
      </c>
      <c r="G189" s="36">
        <v>1</v>
      </c>
      <c r="H189" s="38">
        <v>15</v>
      </c>
      <c r="I189" s="38">
        <f t="shared" si="3"/>
        <v>15</v>
      </c>
      <c r="J189" s="38"/>
      <c r="K189" s="29" t="s">
        <v>750</v>
      </c>
      <c r="L189" s="59">
        <v>18</v>
      </c>
      <c r="M189" s="59">
        <v>80</v>
      </c>
      <c r="N189" s="59">
        <v>2</v>
      </c>
      <c r="O189" s="59">
        <v>7</v>
      </c>
      <c r="P189" s="59">
        <v>200</v>
      </c>
      <c r="Q189" s="29" t="s">
        <v>94</v>
      </c>
      <c r="R189" s="39"/>
    </row>
    <row r="190" s="2" customFormat="1" ht="42" customHeight="1" spans="1:18">
      <c r="A190" s="33">
        <v>183</v>
      </c>
      <c r="B190" s="29" t="s">
        <v>771</v>
      </c>
      <c r="C190" s="29" t="s">
        <v>772</v>
      </c>
      <c r="D190" s="35" t="s">
        <v>773</v>
      </c>
      <c r="E190" s="36" t="s">
        <v>85</v>
      </c>
      <c r="F190" s="37" t="s">
        <v>181</v>
      </c>
      <c r="G190" s="36">
        <v>0.8</v>
      </c>
      <c r="H190" s="38">
        <f t="shared" ref="H190:H193" si="5">G190*80</f>
        <v>64</v>
      </c>
      <c r="I190" s="38">
        <f t="shared" si="3"/>
        <v>64</v>
      </c>
      <c r="J190" s="38"/>
      <c r="K190" s="29" t="s">
        <v>754</v>
      </c>
      <c r="L190" s="59">
        <v>25</v>
      </c>
      <c r="M190" s="59">
        <v>60</v>
      </c>
      <c r="N190" s="59">
        <v>2</v>
      </c>
      <c r="O190" s="59">
        <v>4</v>
      </c>
      <c r="P190" s="59">
        <v>550</v>
      </c>
      <c r="Q190" s="29" t="s">
        <v>94</v>
      </c>
      <c r="R190" s="39"/>
    </row>
    <row r="191" s="2" customFormat="1" ht="42" customHeight="1" spans="1:18">
      <c r="A191" s="33">
        <v>184</v>
      </c>
      <c r="B191" s="29" t="s">
        <v>774</v>
      </c>
      <c r="C191" s="29" t="s">
        <v>775</v>
      </c>
      <c r="D191" s="35" t="s">
        <v>745</v>
      </c>
      <c r="E191" s="36" t="s">
        <v>85</v>
      </c>
      <c r="F191" s="37" t="s">
        <v>181</v>
      </c>
      <c r="G191" s="36">
        <v>1</v>
      </c>
      <c r="H191" s="38">
        <f t="shared" si="5"/>
        <v>80</v>
      </c>
      <c r="I191" s="38">
        <f t="shared" si="3"/>
        <v>80</v>
      </c>
      <c r="J191" s="38"/>
      <c r="K191" s="29" t="s">
        <v>754</v>
      </c>
      <c r="L191" s="59">
        <v>63</v>
      </c>
      <c r="M191" s="59">
        <v>267</v>
      </c>
      <c r="N191" s="59">
        <v>5</v>
      </c>
      <c r="O191" s="59">
        <v>18</v>
      </c>
      <c r="P191" s="59">
        <v>550</v>
      </c>
      <c r="Q191" s="29" t="s">
        <v>94</v>
      </c>
      <c r="R191" s="39"/>
    </row>
    <row r="192" s="2" customFormat="1" ht="42" customHeight="1" spans="1:18">
      <c r="A192" s="33">
        <v>185</v>
      </c>
      <c r="B192" s="29" t="s">
        <v>776</v>
      </c>
      <c r="C192" s="29" t="s">
        <v>777</v>
      </c>
      <c r="D192" s="35" t="s">
        <v>762</v>
      </c>
      <c r="E192" s="36" t="s">
        <v>85</v>
      </c>
      <c r="F192" s="37" t="s">
        <v>181</v>
      </c>
      <c r="G192" s="36">
        <v>2</v>
      </c>
      <c r="H192" s="38">
        <f t="shared" si="5"/>
        <v>160</v>
      </c>
      <c r="I192" s="38">
        <f t="shared" si="3"/>
        <v>160</v>
      </c>
      <c r="J192" s="38"/>
      <c r="K192" s="29" t="s">
        <v>754</v>
      </c>
      <c r="L192" s="59">
        <v>45</v>
      </c>
      <c r="M192" s="59">
        <v>243</v>
      </c>
      <c r="N192" s="59">
        <v>3</v>
      </c>
      <c r="O192" s="59">
        <v>20</v>
      </c>
      <c r="P192" s="59">
        <v>550</v>
      </c>
      <c r="Q192" s="29" t="s">
        <v>94</v>
      </c>
      <c r="R192" s="39"/>
    </row>
    <row r="193" s="2" customFormat="1" ht="42" customHeight="1" spans="1:18">
      <c r="A193" s="33">
        <v>186</v>
      </c>
      <c r="B193" s="29" t="s">
        <v>778</v>
      </c>
      <c r="C193" s="29" t="s">
        <v>779</v>
      </c>
      <c r="D193" s="35" t="s">
        <v>780</v>
      </c>
      <c r="E193" s="36" t="s">
        <v>85</v>
      </c>
      <c r="F193" s="37" t="s">
        <v>181</v>
      </c>
      <c r="G193" s="36">
        <v>1.1</v>
      </c>
      <c r="H193" s="38">
        <f t="shared" si="5"/>
        <v>88</v>
      </c>
      <c r="I193" s="38">
        <f t="shared" si="3"/>
        <v>88</v>
      </c>
      <c r="J193" s="38"/>
      <c r="K193" s="29" t="s">
        <v>754</v>
      </c>
      <c r="L193" s="59">
        <v>72</v>
      </c>
      <c r="M193" s="59">
        <v>300</v>
      </c>
      <c r="N193" s="59">
        <v>4</v>
      </c>
      <c r="O193" s="59">
        <v>15</v>
      </c>
      <c r="P193" s="59">
        <v>550</v>
      </c>
      <c r="Q193" s="29" t="s">
        <v>94</v>
      </c>
      <c r="R193" s="39"/>
    </row>
    <row r="194" s="2" customFormat="1" ht="42" customHeight="1" spans="1:18">
      <c r="A194" s="33">
        <v>187</v>
      </c>
      <c r="B194" s="29" t="s">
        <v>781</v>
      </c>
      <c r="C194" s="29" t="s">
        <v>782</v>
      </c>
      <c r="D194" s="37" t="s">
        <v>783</v>
      </c>
      <c r="E194" s="36" t="s">
        <v>85</v>
      </c>
      <c r="F194" s="37" t="s">
        <v>181</v>
      </c>
      <c r="G194" s="36">
        <v>0.7</v>
      </c>
      <c r="H194" s="38">
        <v>56</v>
      </c>
      <c r="I194" s="38">
        <f t="shared" si="3"/>
        <v>56</v>
      </c>
      <c r="J194" s="38"/>
      <c r="K194" s="29" t="s">
        <v>754</v>
      </c>
      <c r="L194" s="59">
        <v>45</v>
      </c>
      <c r="M194" s="59">
        <v>180</v>
      </c>
      <c r="N194" s="59" t="s">
        <v>226</v>
      </c>
      <c r="O194" s="59" t="s">
        <v>784</v>
      </c>
      <c r="P194" s="59">
        <v>550</v>
      </c>
      <c r="Q194" s="29" t="s">
        <v>94</v>
      </c>
      <c r="R194" s="39"/>
    </row>
    <row r="195" s="2" customFormat="1" ht="42" customHeight="1" spans="1:18">
      <c r="A195" s="33">
        <v>188</v>
      </c>
      <c r="B195" s="29" t="s">
        <v>785</v>
      </c>
      <c r="C195" s="34" t="s">
        <v>786</v>
      </c>
      <c r="D195" s="101" t="s">
        <v>787</v>
      </c>
      <c r="E195" s="36" t="s">
        <v>85</v>
      </c>
      <c r="F195" s="101" t="s">
        <v>181</v>
      </c>
      <c r="G195" s="102">
        <v>1.95</v>
      </c>
      <c r="H195" s="38">
        <v>166</v>
      </c>
      <c r="I195" s="38">
        <v>166</v>
      </c>
      <c r="J195" s="38"/>
      <c r="K195" s="34" t="s">
        <v>788</v>
      </c>
      <c r="L195" s="106">
        <v>11</v>
      </c>
      <c r="M195" s="106">
        <v>35</v>
      </c>
      <c r="N195" s="106">
        <v>5</v>
      </c>
      <c r="O195" s="33">
        <v>15</v>
      </c>
      <c r="P195" s="33"/>
      <c r="Q195" s="34" t="s">
        <v>94</v>
      </c>
      <c r="R195" s="39"/>
    </row>
    <row r="196" s="2" customFormat="1" ht="42" customHeight="1" spans="1:18">
      <c r="A196" s="33">
        <v>189</v>
      </c>
      <c r="B196" s="34" t="s">
        <v>789</v>
      </c>
      <c r="C196" s="34" t="s">
        <v>790</v>
      </c>
      <c r="D196" s="34" t="s">
        <v>791</v>
      </c>
      <c r="E196" s="36" t="s">
        <v>85</v>
      </c>
      <c r="F196" s="101" t="s">
        <v>181</v>
      </c>
      <c r="G196" s="102">
        <v>3.8</v>
      </c>
      <c r="H196" s="38">
        <v>304</v>
      </c>
      <c r="I196" s="38">
        <v>304</v>
      </c>
      <c r="J196" s="38"/>
      <c r="K196" s="34" t="s">
        <v>792</v>
      </c>
      <c r="L196" s="106">
        <v>82</v>
      </c>
      <c r="M196" s="106">
        <v>295</v>
      </c>
      <c r="N196" s="106">
        <v>15</v>
      </c>
      <c r="O196" s="53">
        <v>64</v>
      </c>
      <c r="P196" s="33"/>
      <c r="Q196" s="34" t="s">
        <v>94</v>
      </c>
      <c r="R196" s="39"/>
    </row>
    <row r="197" s="2" customFormat="1" ht="42" customHeight="1" spans="1:18">
      <c r="A197" s="33">
        <v>190</v>
      </c>
      <c r="B197" s="29" t="s">
        <v>793</v>
      </c>
      <c r="C197" s="34" t="s">
        <v>794</v>
      </c>
      <c r="D197" s="101" t="s">
        <v>795</v>
      </c>
      <c r="E197" s="36" t="s">
        <v>85</v>
      </c>
      <c r="F197" s="34" t="s">
        <v>181</v>
      </c>
      <c r="G197" s="33">
        <v>7.5</v>
      </c>
      <c r="H197" s="38">
        <v>225</v>
      </c>
      <c r="I197" s="38">
        <v>225</v>
      </c>
      <c r="J197" s="38"/>
      <c r="K197" s="34" t="s">
        <v>796</v>
      </c>
      <c r="L197" s="33">
        <v>921</v>
      </c>
      <c r="M197" s="33">
        <v>2763</v>
      </c>
      <c r="N197" s="33">
        <v>46</v>
      </c>
      <c r="O197" s="33">
        <v>138</v>
      </c>
      <c r="P197" s="33"/>
      <c r="Q197" s="34" t="s">
        <v>94</v>
      </c>
      <c r="R197" s="39"/>
    </row>
    <row r="198" s="2" customFormat="1" ht="42" customHeight="1" spans="1:18">
      <c r="A198" s="33">
        <v>191</v>
      </c>
      <c r="B198" s="29" t="s">
        <v>797</v>
      </c>
      <c r="C198" s="34" t="s">
        <v>798</v>
      </c>
      <c r="D198" s="101" t="s">
        <v>799</v>
      </c>
      <c r="E198" s="36" t="s">
        <v>85</v>
      </c>
      <c r="F198" s="101" t="s">
        <v>181</v>
      </c>
      <c r="G198" s="102">
        <v>5</v>
      </c>
      <c r="H198" s="38">
        <v>375</v>
      </c>
      <c r="I198" s="38">
        <v>350</v>
      </c>
      <c r="J198" s="38">
        <v>25</v>
      </c>
      <c r="K198" s="34" t="s">
        <v>800</v>
      </c>
      <c r="L198" s="104">
        <v>471</v>
      </c>
      <c r="M198" s="104">
        <v>1628</v>
      </c>
      <c r="N198" s="104">
        <v>15</v>
      </c>
      <c r="O198" s="33">
        <v>47</v>
      </c>
      <c r="P198" s="33"/>
      <c r="Q198" s="34" t="s">
        <v>94</v>
      </c>
      <c r="R198" s="39"/>
    </row>
    <row r="199" s="2" customFormat="1" ht="42" customHeight="1" spans="1:18">
      <c r="A199" s="33">
        <v>192</v>
      </c>
      <c r="B199" s="29" t="s">
        <v>801</v>
      </c>
      <c r="C199" s="34" t="s">
        <v>802</v>
      </c>
      <c r="D199" s="101" t="s">
        <v>803</v>
      </c>
      <c r="E199" s="36" t="s">
        <v>85</v>
      </c>
      <c r="F199" s="101" t="s">
        <v>181</v>
      </c>
      <c r="G199" s="102">
        <v>1.6</v>
      </c>
      <c r="H199" s="38">
        <v>96</v>
      </c>
      <c r="I199" s="38">
        <v>96</v>
      </c>
      <c r="J199" s="38"/>
      <c r="K199" s="34" t="s">
        <v>804</v>
      </c>
      <c r="L199" s="106">
        <v>165</v>
      </c>
      <c r="M199" s="106">
        <v>541</v>
      </c>
      <c r="N199" s="106">
        <v>4</v>
      </c>
      <c r="O199" s="106">
        <v>13</v>
      </c>
      <c r="P199" s="33"/>
      <c r="Q199" s="34" t="s">
        <v>94</v>
      </c>
      <c r="R199" s="39"/>
    </row>
    <row r="200" s="2" customFormat="1" ht="42" customHeight="1" spans="1:18">
      <c r="A200" s="33">
        <v>193</v>
      </c>
      <c r="B200" s="29" t="s">
        <v>805</v>
      </c>
      <c r="C200" s="34" t="s">
        <v>806</v>
      </c>
      <c r="D200" s="101" t="s">
        <v>807</v>
      </c>
      <c r="E200" s="36" t="s">
        <v>85</v>
      </c>
      <c r="F200" s="101" t="s">
        <v>181</v>
      </c>
      <c r="G200" s="102">
        <v>10</v>
      </c>
      <c r="H200" s="38">
        <f>I200+J200</f>
        <v>190</v>
      </c>
      <c r="I200" s="38">
        <v>190</v>
      </c>
      <c r="J200" s="38"/>
      <c r="K200" s="34" t="s">
        <v>808</v>
      </c>
      <c r="L200" s="106">
        <v>1100</v>
      </c>
      <c r="M200" s="106">
        <v>5500</v>
      </c>
      <c r="N200" s="106">
        <v>83</v>
      </c>
      <c r="O200" s="53">
        <v>301</v>
      </c>
      <c r="P200" s="33"/>
      <c r="Q200" s="34" t="s">
        <v>94</v>
      </c>
      <c r="R200" s="39"/>
    </row>
    <row r="201" s="2" customFormat="1" ht="42" customHeight="1" spans="1:18">
      <c r="A201" s="33">
        <v>194</v>
      </c>
      <c r="B201" s="29" t="s">
        <v>809</v>
      </c>
      <c r="C201" s="34" t="s">
        <v>810</v>
      </c>
      <c r="D201" s="101" t="s">
        <v>811</v>
      </c>
      <c r="E201" s="36" t="s">
        <v>85</v>
      </c>
      <c r="F201" s="101" t="s">
        <v>812</v>
      </c>
      <c r="G201" s="102">
        <v>1500</v>
      </c>
      <c r="H201" s="38">
        <v>224</v>
      </c>
      <c r="I201" s="38">
        <v>220</v>
      </c>
      <c r="J201" s="38">
        <v>4</v>
      </c>
      <c r="K201" s="34" t="s">
        <v>813</v>
      </c>
      <c r="L201" s="106">
        <v>1043</v>
      </c>
      <c r="M201" s="106">
        <v>4375</v>
      </c>
      <c r="N201" s="106">
        <v>49</v>
      </c>
      <c r="O201" s="106">
        <v>169</v>
      </c>
      <c r="P201" s="33"/>
      <c r="Q201" s="34" t="s">
        <v>94</v>
      </c>
      <c r="R201" s="39"/>
    </row>
    <row r="202" s="2" customFormat="1" ht="42" customHeight="1" spans="1:18">
      <c r="A202" s="33">
        <v>195</v>
      </c>
      <c r="B202" s="34" t="s">
        <v>814</v>
      </c>
      <c r="C202" s="34" t="s">
        <v>815</v>
      </c>
      <c r="D202" s="101" t="s">
        <v>816</v>
      </c>
      <c r="E202" s="36" t="s">
        <v>85</v>
      </c>
      <c r="F202" s="101" t="s">
        <v>181</v>
      </c>
      <c r="G202" s="102">
        <v>4</v>
      </c>
      <c r="H202" s="38">
        <v>320</v>
      </c>
      <c r="I202" s="38">
        <v>320</v>
      </c>
      <c r="J202" s="38"/>
      <c r="K202" s="34" t="s">
        <v>817</v>
      </c>
      <c r="L202" s="107" t="s">
        <v>818</v>
      </c>
      <c r="M202" s="107" t="s">
        <v>225</v>
      </c>
      <c r="N202" s="107" t="s">
        <v>819</v>
      </c>
      <c r="O202" s="108" t="s">
        <v>325</v>
      </c>
      <c r="P202" s="108"/>
      <c r="Q202" s="34" t="s">
        <v>94</v>
      </c>
      <c r="R202" s="39"/>
    </row>
    <row r="203" s="2" customFormat="1" ht="42" customHeight="1" spans="1:18">
      <c r="A203" s="33">
        <v>196</v>
      </c>
      <c r="B203" s="29" t="s">
        <v>820</v>
      </c>
      <c r="C203" s="34" t="s">
        <v>806</v>
      </c>
      <c r="D203" s="101" t="s">
        <v>821</v>
      </c>
      <c r="E203" s="36" t="s">
        <v>85</v>
      </c>
      <c r="F203" s="101" t="s">
        <v>181</v>
      </c>
      <c r="G203" s="102">
        <v>5.35</v>
      </c>
      <c r="H203" s="38">
        <f>I203+J203</f>
        <v>374.5</v>
      </c>
      <c r="I203" s="38">
        <v>374.5</v>
      </c>
      <c r="J203" s="38"/>
      <c r="K203" s="34" t="s">
        <v>822</v>
      </c>
      <c r="L203" s="106">
        <v>598</v>
      </c>
      <c r="M203" s="106">
        <v>2087</v>
      </c>
      <c r="N203" s="106">
        <v>8</v>
      </c>
      <c r="O203" s="53">
        <v>21</v>
      </c>
      <c r="P203" s="33"/>
      <c r="Q203" s="34" t="s">
        <v>94</v>
      </c>
      <c r="R203" s="39"/>
    </row>
    <row r="204" s="2" customFormat="1" ht="42" customHeight="1" spans="1:18">
      <c r="A204" s="33">
        <v>197</v>
      </c>
      <c r="B204" s="29" t="s">
        <v>823</v>
      </c>
      <c r="C204" s="34" t="s">
        <v>806</v>
      </c>
      <c r="D204" s="101" t="s">
        <v>824</v>
      </c>
      <c r="E204" s="36" t="s">
        <v>85</v>
      </c>
      <c r="F204" s="101" t="s">
        <v>181</v>
      </c>
      <c r="G204" s="102">
        <v>5.38</v>
      </c>
      <c r="H204" s="38">
        <v>80.7</v>
      </c>
      <c r="I204" s="38">
        <v>80.7</v>
      </c>
      <c r="J204" s="38"/>
      <c r="K204" s="34" t="s">
        <v>825</v>
      </c>
      <c r="L204" s="106">
        <v>399</v>
      </c>
      <c r="M204" s="106">
        <v>1214</v>
      </c>
      <c r="N204" s="106">
        <v>8</v>
      </c>
      <c r="O204" s="53">
        <v>21</v>
      </c>
      <c r="P204" s="33"/>
      <c r="Q204" s="34" t="s">
        <v>94</v>
      </c>
      <c r="R204" s="39"/>
    </row>
    <row r="205" s="2" customFormat="1" ht="42" customHeight="1" spans="1:18">
      <c r="A205" s="33">
        <v>198</v>
      </c>
      <c r="B205" s="29" t="s">
        <v>826</v>
      </c>
      <c r="C205" s="34" t="s">
        <v>827</v>
      </c>
      <c r="D205" s="101" t="s">
        <v>787</v>
      </c>
      <c r="E205" s="36" t="s">
        <v>85</v>
      </c>
      <c r="F205" s="101" t="s">
        <v>181</v>
      </c>
      <c r="G205" s="102">
        <v>3.2</v>
      </c>
      <c r="H205" s="38">
        <v>272</v>
      </c>
      <c r="I205" s="38">
        <v>272</v>
      </c>
      <c r="J205" s="38"/>
      <c r="K205" s="34" t="s">
        <v>828</v>
      </c>
      <c r="L205" s="106">
        <v>24</v>
      </c>
      <c r="M205" s="106">
        <v>113</v>
      </c>
      <c r="N205" s="106">
        <v>9</v>
      </c>
      <c r="O205" s="106">
        <v>32</v>
      </c>
      <c r="P205" s="33"/>
      <c r="Q205" s="34" t="s">
        <v>94</v>
      </c>
      <c r="R205" s="39"/>
    </row>
    <row r="206" s="2" customFormat="1" ht="42" customHeight="1" spans="1:18">
      <c r="A206" s="33">
        <v>199</v>
      </c>
      <c r="B206" s="29" t="s">
        <v>829</v>
      </c>
      <c r="C206" s="34" t="s">
        <v>830</v>
      </c>
      <c r="D206" s="101" t="s">
        <v>787</v>
      </c>
      <c r="E206" s="36" t="s">
        <v>85</v>
      </c>
      <c r="F206" s="101" t="s">
        <v>181</v>
      </c>
      <c r="G206" s="102">
        <v>5</v>
      </c>
      <c r="H206" s="38">
        <v>425</v>
      </c>
      <c r="I206" s="38">
        <v>425</v>
      </c>
      <c r="J206" s="38"/>
      <c r="K206" s="34" t="s">
        <v>831</v>
      </c>
      <c r="L206" s="106">
        <v>60</v>
      </c>
      <c r="M206" s="106">
        <v>247</v>
      </c>
      <c r="N206" s="106">
        <v>8</v>
      </c>
      <c r="O206" s="33">
        <v>33</v>
      </c>
      <c r="P206" s="33"/>
      <c r="Q206" s="34" t="s">
        <v>94</v>
      </c>
      <c r="R206" s="39"/>
    </row>
    <row r="207" s="2" customFormat="1" ht="42" customHeight="1" spans="1:18">
      <c r="A207" s="33">
        <v>200</v>
      </c>
      <c r="B207" s="29" t="s">
        <v>832</v>
      </c>
      <c r="C207" s="34" t="s">
        <v>833</v>
      </c>
      <c r="D207" s="101" t="s">
        <v>787</v>
      </c>
      <c r="E207" s="36" t="s">
        <v>85</v>
      </c>
      <c r="F207" s="101" t="s">
        <v>181</v>
      </c>
      <c r="G207" s="102">
        <v>2</v>
      </c>
      <c r="H207" s="38">
        <v>170</v>
      </c>
      <c r="I207" s="38">
        <v>170</v>
      </c>
      <c r="J207" s="38"/>
      <c r="K207" s="34" t="s">
        <v>834</v>
      </c>
      <c r="L207" s="106">
        <v>40</v>
      </c>
      <c r="M207" s="106">
        <v>153</v>
      </c>
      <c r="N207" s="106">
        <v>7</v>
      </c>
      <c r="O207" s="33">
        <v>27</v>
      </c>
      <c r="P207" s="33"/>
      <c r="Q207" s="34" t="s">
        <v>94</v>
      </c>
      <c r="R207" s="39"/>
    </row>
    <row r="208" s="2" customFormat="1" ht="42" customHeight="1" spans="1:18">
      <c r="A208" s="33">
        <v>201</v>
      </c>
      <c r="B208" s="29" t="s">
        <v>835</v>
      </c>
      <c r="C208" s="34" t="s">
        <v>836</v>
      </c>
      <c r="D208" s="101" t="s">
        <v>837</v>
      </c>
      <c r="E208" s="36" t="s">
        <v>85</v>
      </c>
      <c r="F208" s="101" t="s">
        <v>181</v>
      </c>
      <c r="G208" s="102">
        <v>2.5</v>
      </c>
      <c r="H208" s="38">
        <v>180</v>
      </c>
      <c r="I208" s="38">
        <v>180</v>
      </c>
      <c r="J208" s="38"/>
      <c r="K208" s="34" t="s">
        <v>838</v>
      </c>
      <c r="L208" s="104">
        <v>36</v>
      </c>
      <c r="M208" s="104">
        <v>139</v>
      </c>
      <c r="N208" s="104">
        <v>8</v>
      </c>
      <c r="O208" s="105">
        <v>31</v>
      </c>
      <c r="P208" s="105"/>
      <c r="Q208" s="34" t="s">
        <v>94</v>
      </c>
      <c r="R208" s="39"/>
    </row>
    <row r="209" s="2" customFormat="1" ht="42" customHeight="1" spans="1:18">
      <c r="A209" s="33">
        <v>202</v>
      </c>
      <c r="B209" s="29" t="s">
        <v>839</v>
      </c>
      <c r="C209" s="34" t="s">
        <v>840</v>
      </c>
      <c r="D209" s="101" t="s">
        <v>841</v>
      </c>
      <c r="E209" s="36" t="s">
        <v>85</v>
      </c>
      <c r="F209" s="101" t="s">
        <v>181</v>
      </c>
      <c r="G209" s="102">
        <v>4</v>
      </c>
      <c r="H209" s="38">
        <v>40</v>
      </c>
      <c r="I209" s="38">
        <v>40</v>
      </c>
      <c r="J209" s="38"/>
      <c r="K209" s="34" t="s">
        <v>842</v>
      </c>
      <c r="L209" s="104">
        <v>48</v>
      </c>
      <c r="M209" s="104">
        <v>186</v>
      </c>
      <c r="N209" s="104">
        <v>4</v>
      </c>
      <c r="O209" s="105">
        <v>10</v>
      </c>
      <c r="P209" s="105"/>
      <c r="Q209" s="34" t="s">
        <v>94</v>
      </c>
      <c r="R209" s="39"/>
    </row>
    <row r="210" s="2" customFormat="1" ht="42" customHeight="1" spans="1:18">
      <c r="A210" s="33">
        <v>203</v>
      </c>
      <c r="B210" s="29" t="s">
        <v>843</v>
      </c>
      <c r="C210" s="34" t="s">
        <v>844</v>
      </c>
      <c r="D210" s="101" t="s">
        <v>845</v>
      </c>
      <c r="E210" s="36" t="s">
        <v>85</v>
      </c>
      <c r="F210" s="101" t="s">
        <v>181</v>
      </c>
      <c r="G210" s="102">
        <v>1.5</v>
      </c>
      <c r="H210" s="38">
        <v>120</v>
      </c>
      <c r="I210" s="38">
        <v>120</v>
      </c>
      <c r="J210" s="38"/>
      <c r="K210" s="34" t="s">
        <v>788</v>
      </c>
      <c r="L210" s="107">
        <v>103</v>
      </c>
      <c r="M210" s="107">
        <v>312</v>
      </c>
      <c r="N210" s="107" t="s">
        <v>767</v>
      </c>
      <c r="O210" s="108" t="s">
        <v>212</v>
      </c>
      <c r="P210" s="108"/>
      <c r="Q210" s="34" t="s">
        <v>94</v>
      </c>
      <c r="R210" s="39"/>
    </row>
    <row r="211" s="2" customFormat="1" ht="42" customHeight="1" spans="1:18">
      <c r="A211" s="33">
        <v>204</v>
      </c>
      <c r="B211" s="29" t="s">
        <v>846</v>
      </c>
      <c r="C211" s="34" t="s">
        <v>847</v>
      </c>
      <c r="D211" s="101" t="s">
        <v>848</v>
      </c>
      <c r="E211" s="36" t="s">
        <v>85</v>
      </c>
      <c r="F211" s="101" t="s">
        <v>181</v>
      </c>
      <c r="G211" s="102">
        <v>2.2</v>
      </c>
      <c r="H211" s="38">
        <v>176</v>
      </c>
      <c r="I211" s="38">
        <v>176</v>
      </c>
      <c r="J211" s="38"/>
      <c r="K211" s="34" t="s">
        <v>849</v>
      </c>
      <c r="L211" s="107" t="s">
        <v>850</v>
      </c>
      <c r="M211" s="107" t="s">
        <v>851</v>
      </c>
      <c r="N211" s="107" t="s">
        <v>325</v>
      </c>
      <c r="O211" s="108" t="s">
        <v>852</v>
      </c>
      <c r="P211" s="108"/>
      <c r="Q211" s="34" t="s">
        <v>94</v>
      </c>
      <c r="R211" s="39"/>
    </row>
    <row r="212" s="2" customFormat="1" ht="42" customHeight="1" spans="1:18">
      <c r="A212" s="33">
        <v>205</v>
      </c>
      <c r="B212" s="29" t="s">
        <v>853</v>
      </c>
      <c r="C212" s="34" t="s">
        <v>854</v>
      </c>
      <c r="D212" s="101" t="s">
        <v>855</v>
      </c>
      <c r="E212" s="36" t="s">
        <v>85</v>
      </c>
      <c r="F212" s="101" t="s">
        <v>181</v>
      </c>
      <c r="G212" s="102">
        <v>1.8</v>
      </c>
      <c r="H212" s="38">
        <v>144</v>
      </c>
      <c r="I212" s="38">
        <v>144</v>
      </c>
      <c r="J212" s="38"/>
      <c r="K212" s="34" t="s">
        <v>856</v>
      </c>
      <c r="L212" s="107" t="s">
        <v>857</v>
      </c>
      <c r="M212" s="107" t="s">
        <v>858</v>
      </c>
      <c r="N212" s="107" t="s">
        <v>767</v>
      </c>
      <c r="O212" s="108" t="s">
        <v>226</v>
      </c>
      <c r="P212" s="108"/>
      <c r="Q212" s="34" t="s">
        <v>94</v>
      </c>
      <c r="R212" s="39"/>
    </row>
    <row r="213" s="2" customFormat="1" ht="42" customHeight="1" spans="1:18">
      <c r="A213" s="33">
        <v>206</v>
      </c>
      <c r="B213" s="29" t="s">
        <v>859</v>
      </c>
      <c r="C213" s="34" t="s">
        <v>860</v>
      </c>
      <c r="D213" s="101" t="s">
        <v>791</v>
      </c>
      <c r="E213" s="36" t="s">
        <v>85</v>
      </c>
      <c r="F213" s="101" t="s">
        <v>181</v>
      </c>
      <c r="G213" s="102">
        <v>3.8</v>
      </c>
      <c r="H213" s="38">
        <v>304</v>
      </c>
      <c r="I213" s="38">
        <v>304</v>
      </c>
      <c r="J213" s="38"/>
      <c r="K213" s="34" t="s">
        <v>861</v>
      </c>
      <c r="L213" s="107" t="s">
        <v>862</v>
      </c>
      <c r="M213" s="107" t="s">
        <v>265</v>
      </c>
      <c r="N213" s="107" t="s">
        <v>226</v>
      </c>
      <c r="O213" s="108" t="s">
        <v>852</v>
      </c>
      <c r="P213" s="108"/>
      <c r="Q213" s="34" t="s">
        <v>94</v>
      </c>
      <c r="R213" s="39"/>
    </row>
    <row r="214" s="2" customFormat="1" ht="42" customHeight="1" spans="1:18">
      <c r="A214" s="33">
        <v>207</v>
      </c>
      <c r="B214" s="34" t="s">
        <v>863</v>
      </c>
      <c r="C214" s="34" t="s">
        <v>864</v>
      </c>
      <c r="D214" s="101" t="s">
        <v>865</v>
      </c>
      <c r="E214" s="36" t="s">
        <v>85</v>
      </c>
      <c r="F214" s="101" t="s">
        <v>181</v>
      </c>
      <c r="G214" s="102">
        <v>1.2</v>
      </c>
      <c r="H214" s="38">
        <v>96</v>
      </c>
      <c r="I214" s="38">
        <v>96</v>
      </c>
      <c r="J214" s="38"/>
      <c r="K214" s="34" t="s">
        <v>866</v>
      </c>
      <c r="L214" s="107" t="s">
        <v>867</v>
      </c>
      <c r="M214" s="107" t="s">
        <v>868</v>
      </c>
      <c r="N214" s="107" t="s">
        <v>819</v>
      </c>
      <c r="O214" s="108" t="s">
        <v>869</v>
      </c>
      <c r="P214" s="108"/>
      <c r="Q214" s="34" t="s">
        <v>94</v>
      </c>
      <c r="R214" s="39"/>
    </row>
    <row r="215" s="2" customFormat="1" ht="42" customHeight="1" spans="1:18">
      <c r="A215" s="33">
        <v>208</v>
      </c>
      <c r="B215" s="34" t="s">
        <v>870</v>
      </c>
      <c r="C215" s="34" t="s">
        <v>871</v>
      </c>
      <c r="D215" s="101" t="s">
        <v>848</v>
      </c>
      <c r="E215" s="36" t="s">
        <v>85</v>
      </c>
      <c r="F215" s="101" t="s">
        <v>181</v>
      </c>
      <c r="G215" s="102">
        <v>2.2</v>
      </c>
      <c r="H215" s="38">
        <v>176</v>
      </c>
      <c r="I215" s="38">
        <v>176</v>
      </c>
      <c r="J215" s="38"/>
      <c r="K215" s="34" t="s">
        <v>872</v>
      </c>
      <c r="L215" s="107">
        <v>124</v>
      </c>
      <c r="M215" s="107" t="s">
        <v>873</v>
      </c>
      <c r="N215" s="107" t="s">
        <v>212</v>
      </c>
      <c r="O215" s="108" t="s">
        <v>742</v>
      </c>
      <c r="P215" s="108"/>
      <c r="Q215" s="34" t="s">
        <v>94</v>
      </c>
      <c r="R215" s="39"/>
    </row>
    <row r="216" s="2" customFormat="1" ht="42" customHeight="1" spans="1:18">
      <c r="A216" s="33">
        <v>209</v>
      </c>
      <c r="B216" s="29" t="s">
        <v>874</v>
      </c>
      <c r="C216" s="34" t="s">
        <v>875</v>
      </c>
      <c r="D216" s="101" t="s">
        <v>876</v>
      </c>
      <c r="E216" s="36" t="s">
        <v>85</v>
      </c>
      <c r="F216" s="101" t="s">
        <v>181</v>
      </c>
      <c r="G216" s="102">
        <v>2.9</v>
      </c>
      <c r="H216" s="38">
        <v>225</v>
      </c>
      <c r="I216" s="38">
        <v>225</v>
      </c>
      <c r="J216" s="38"/>
      <c r="K216" s="34" t="s">
        <v>877</v>
      </c>
      <c r="L216" s="107">
        <v>76</v>
      </c>
      <c r="M216" s="107">
        <v>228</v>
      </c>
      <c r="N216" s="107">
        <v>6</v>
      </c>
      <c r="O216" s="107">
        <v>19</v>
      </c>
      <c r="P216" s="33"/>
      <c r="Q216" s="34" t="s">
        <v>94</v>
      </c>
      <c r="R216" s="39"/>
    </row>
    <row r="217" s="2" customFormat="1" ht="42" customHeight="1" spans="1:18">
      <c r="A217" s="33">
        <v>210</v>
      </c>
      <c r="B217" s="29" t="s">
        <v>878</v>
      </c>
      <c r="C217" s="34" t="s">
        <v>879</v>
      </c>
      <c r="D217" s="101" t="s">
        <v>821</v>
      </c>
      <c r="E217" s="36" t="s">
        <v>85</v>
      </c>
      <c r="F217" s="101" t="s">
        <v>181</v>
      </c>
      <c r="G217" s="102">
        <v>3</v>
      </c>
      <c r="H217" s="38">
        <v>260</v>
      </c>
      <c r="I217" s="38">
        <v>260</v>
      </c>
      <c r="J217" s="38"/>
      <c r="K217" s="34" t="s">
        <v>880</v>
      </c>
      <c r="L217" s="107">
        <v>55</v>
      </c>
      <c r="M217" s="107">
        <v>178</v>
      </c>
      <c r="N217" s="107">
        <v>4</v>
      </c>
      <c r="O217" s="107">
        <v>12</v>
      </c>
      <c r="P217" s="33"/>
      <c r="Q217" s="34" t="s">
        <v>94</v>
      </c>
      <c r="R217" s="39"/>
    </row>
    <row r="218" s="2" customFormat="1" ht="42" customHeight="1" spans="1:18">
      <c r="A218" s="33">
        <v>211</v>
      </c>
      <c r="B218" s="29" t="s">
        <v>881</v>
      </c>
      <c r="C218" s="34" t="s">
        <v>882</v>
      </c>
      <c r="D218" s="101" t="s">
        <v>883</v>
      </c>
      <c r="E218" s="36" t="s">
        <v>85</v>
      </c>
      <c r="F218" s="101" t="s">
        <v>181</v>
      </c>
      <c r="G218" s="102">
        <v>3.8</v>
      </c>
      <c r="H218" s="38">
        <v>342</v>
      </c>
      <c r="I218" s="38">
        <v>342</v>
      </c>
      <c r="J218" s="38"/>
      <c r="K218" s="34" t="s">
        <v>884</v>
      </c>
      <c r="L218" s="107">
        <v>69</v>
      </c>
      <c r="M218" s="107">
        <v>217</v>
      </c>
      <c r="N218" s="107">
        <v>7</v>
      </c>
      <c r="O218" s="107">
        <v>18</v>
      </c>
      <c r="P218" s="33"/>
      <c r="Q218" s="34" t="s">
        <v>94</v>
      </c>
      <c r="R218" s="39"/>
    </row>
    <row r="219" s="3" customFormat="1" ht="45.95" customHeight="1" spans="1:18">
      <c r="A219" s="109"/>
      <c r="B219" s="110" t="s">
        <v>53</v>
      </c>
      <c r="C219" s="109"/>
      <c r="D219" s="109"/>
      <c r="E219" s="109"/>
      <c r="F219" s="109"/>
      <c r="G219" s="109"/>
      <c r="H219" s="109">
        <f>SUM(H8:H218)</f>
        <v>34871.28</v>
      </c>
      <c r="I219" s="109">
        <f>SUM(I8:I218)</f>
        <v>34223.09</v>
      </c>
      <c r="J219" s="111">
        <f>SUM(J8:J218)</f>
        <v>648.19</v>
      </c>
      <c r="K219" s="109"/>
      <c r="L219" s="109"/>
      <c r="M219" s="109"/>
      <c r="N219" s="109"/>
      <c r="O219" s="109"/>
      <c r="P219" s="109"/>
      <c r="Q219" s="109"/>
      <c r="R219" s="110"/>
    </row>
  </sheetData>
  <autoFilter xmlns:etc="http://www.wps.cn/officeDocument/2017/etCustomData" ref="A7:R219" etc:filterBottomFollowUsedRange="0">
    <extLst/>
  </autoFilter>
  <mergeCells count="23">
    <mergeCell ref="A2:R2"/>
    <mergeCell ref="H3:I3"/>
    <mergeCell ref="F4:G4"/>
    <mergeCell ref="H4:J4"/>
    <mergeCell ref="K4:O4"/>
    <mergeCell ref="L5:O5"/>
    <mergeCell ref="N6:O6"/>
    <mergeCell ref="A4:A7"/>
    <mergeCell ref="B4:B7"/>
    <mergeCell ref="C4:C7"/>
    <mergeCell ref="D4:D7"/>
    <mergeCell ref="E4:E7"/>
    <mergeCell ref="F5:F7"/>
    <mergeCell ref="G5:G7"/>
    <mergeCell ref="H5:H7"/>
    <mergeCell ref="I5:I7"/>
    <mergeCell ref="J5:J7"/>
    <mergeCell ref="K5:K7"/>
    <mergeCell ref="L6:L7"/>
    <mergeCell ref="M6:M7"/>
    <mergeCell ref="P5:P7"/>
    <mergeCell ref="Q4:Q7"/>
    <mergeCell ref="R4:R7"/>
  </mergeCells>
  <dataValidations count="1">
    <dataValidation allowBlank="1" showInputMessage="1" showErrorMessage="1" sqref="D12:D14"/>
  </dataValidations>
  <pageMargins left="0.708661417322835" right="0.708661417322835" top="0.748031496062992" bottom="0.748031496062992" header="0.31496062992126" footer="0.31496062992126"/>
  <pageSetup paperSize="8" scale="80" fitToHeight="0"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Company>China</Company>
  <Application>WPS Office</Application>
  <HeadingPairs>
    <vt:vector size="2" baseType="variant">
      <vt:variant>
        <vt:lpstr>工作表</vt:lpstr>
      </vt:variant>
      <vt:variant>
        <vt:i4>2</vt:i4>
      </vt:variant>
    </vt:vector>
  </HeadingPairs>
  <TitlesOfParts>
    <vt:vector size="2" baseType="lpstr">
      <vt:lpstr>附件2</vt:lpstr>
      <vt:lpstr>米易县2026年巩固拓展脱贫攻坚成果和乡村振兴项目库拟入库项目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123</cp:lastModifiedBy>
  <dcterms:created xsi:type="dcterms:W3CDTF">2016-03-10T01:10:00Z</dcterms:created>
  <cp:lastPrinted>2025-11-05T03:21:00Z</cp:lastPrinted>
  <dcterms:modified xsi:type="dcterms:W3CDTF">2025-12-17T03:44:34Z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9859CAAA90E54298B9372AEC30A76260_13</vt:lpwstr>
  </property>
  <property fmtid="{D5CDD505-2E9C-101B-9397-08002B2CF9AE}" pid="4" name="CalculationRule">
    <vt:i4>0</vt:i4>
  </property>
</Properties>
</file>