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Sheet1!$A$9:$M$42</definedName>
    <definedName name="_xlnm.Print_Titles" localSheetId="0">Sheet1!$2:$9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<sst xmlns="http://schemas.openxmlformats.org/spreadsheetml/2006/main" count="227" uniqueCount="126">
  <si>
    <t>附件</t>
  </si>
  <si>
    <t>米易县2025年中央和省级财政衔接推进乡村振兴补助资金（巩固任务）项目计划表</t>
  </si>
  <si>
    <t>序号</t>
  </si>
  <si>
    <t>项目名称</t>
  </si>
  <si>
    <t>项目摘要</t>
  </si>
  <si>
    <t>项目预算总投资
（万元）</t>
  </si>
  <si>
    <t>安排资金（万元）</t>
  </si>
  <si>
    <t>备注</t>
  </si>
  <si>
    <t>项目主管部门</t>
  </si>
  <si>
    <t>项目实施单位</t>
  </si>
  <si>
    <t>项目地点（乡、村）</t>
  </si>
  <si>
    <t>项目内容</t>
  </si>
  <si>
    <t>群众参与和利益联结机制</t>
  </si>
  <si>
    <t>实施年度</t>
  </si>
  <si>
    <t>本次安排</t>
  </si>
  <si>
    <t>其他资金</t>
  </si>
  <si>
    <t>中央</t>
  </si>
  <si>
    <t>省级</t>
  </si>
  <si>
    <t>—</t>
  </si>
  <si>
    <t>合计</t>
  </si>
  <si>
    <t>省级优势特色产业集群项目</t>
  </si>
  <si>
    <t>小计</t>
  </si>
  <si>
    <t>2025年度攀西晚熟芒果产业集群项目</t>
  </si>
  <si>
    <t>县农业农村局</t>
  </si>
  <si>
    <t>相关乡镇</t>
  </si>
  <si>
    <t>一是标准化基地建设。推广高效节水管网、安装芒果悬空支架，有机肥替代化肥、新品种示范推广、绿色防控、高效种植技术集成应用示范等标准化基地建设1.2万亩。二是农产品加工和商贸物流体系建设。续建2023年农产品交易市场、电商物流、仓储冷链4500平方米主体建设。三是品牌市场拓展项目。实施“攀果”品牌宣传推广、策划参加各类展会、博览会等活动，支持区域公用品牌“阳光米易”及企业品牌的包装设计和升级工作。四是科技支撑项目。开展芒果种植大户、生产经营主体技术提升培训和指导。</t>
  </si>
  <si>
    <t>促进群众持续稳定增加收入，提升群众满意度。</t>
  </si>
  <si>
    <t>2025年度</t>
  </si>
  <si>
    <t>发展新型农村集体经济项目</t>
  </si>
  <si>
    <t>米易县新山傈僳族乡高隆村生活服务公司发展项目</t>
  </si>
  <si>
    <t>新山傈僳族乡</t>
  </si>
  <si>
    <t>1.改造提升新山乡坪山村40平方米集体资产用房，进行功能分区，改建管理用房10平方米。改建经营性场所30平方米（打造农产品直播间、购置农机具等）。2.利用坪山村、中山村60余亩集体土地打造精品水果、高山蔬菜、优质佐料、生态养殖等食材供应基地4个（含新建20亩标准化大棚）。3.购买生活服务公司运营（含辖区内农户家庭婚丧嫁娶提供餐饮上门服务）所需餐具、灶具等物资。4.在中山水库新建钓鱼平台3个，开展垂钓服务。</t>
  </si>
  <si>
    <t>解决村集体经济收入，促进群众持续稳定增加收入，提升群众满意度。</t>
  </si>
  <si>
    <t>米易县丙谷镇新村集体经济发展建设项目</t>
  </si>
  <si>
    <t>丙谷镇</t>
  </si>
  <si>
    <t>拟在丙谷镇新村新建农产品分拣包装场所并配套相关附属设施及用房，包括建设遮雨棚约600平方米、硬化场地约600平方米、安装100吨地磅1个、配套附属用房约400平米；购买70-80马力四轮驱动拖拉机2台。</t>
  </si>
  <si>
    <t>撒莲镇金花塘村蔬菜种植采摘体验中心项目</t>
  </si>
  <si>
    <t>撒莲镇</t>
  </si>
  <si>
    <t>金花塘村</t>
  </si>
  <si>
    <t>建成20余亩大棚蔬菜种植采摘园、田园民宿1栋（三层）。</t>
  </si>
  <si>
    <t>攀莲镇水塘村农产品仓储物流中心项目</t>
  </si>
  <si>
    <t>攀莲镇</t>
  </si>
  <si>
    <t>拟对攀莲镇水塘村村委会闲置房屋进行专业化、标准化、集约化改造，建设农产品仓储物流中心。</t>
  </si>
  <si>
    <t>盘活集体资产，解决村集体经济收入，促进群众持续稳定增加收入，提升群众满意度。</t>
  </si>
  <si>
    <t>米易县白坡彝族乡核桃坪村文旅产业项目</t>
  </si>
  <si>
    <t>白坡彝族乡</t>
  </si>
  <si>
    <t>1.对原派出所1060平方米（含32间房间）闲置资产改造提升，同时将1楼打造为白坡特色农产品销售直营店、展示厅、直播间等，销售本土农特产品；2.改造利用原派出所篮球场1200平方米建设家宴中心，开展坝坝宴、团建活动等；3.建造白坡山省级自然保护区动植物农业科普角，丰富民宿外围文化体验点位，打造串通民宿、营地、老街街区的附属设施，提升老街街区购物力。4.对原粮站600平方米改造提升。</t>
  </si>
  <si>
    <t>盘活闲置资产，解决村集体经济收入，促进群众持续稳定增加收入，提升群众满意度。</t>
  </si>
  <si>
    <t>白马镇龙塘村物流交易中心建设项目</t>
  </si>
  <si>
    <t>白马镇</t>
  </si>
  <si>
    <t>拟新建龙塘村物流交易中心，用于物流交易和农产品分拣、仓储。</t>
  </si>
  <si>
    <t>得石镇大田村爬沙虫养殖项目</t>
  </si>
  <si>
    <t>得石镇</t>
  </si>
  <si>
    <t>1.养殖基地。建设河道养殖基地11km。2.种苗引进繁育（自养+销售）。建设380平方米种苗繁育棚、200立方米饵料池，购置养殖、繁殖设备。3.建设爬沙虫科普展示室。</t>
  </si>
  <si>
    <t>建设楠木河爬沙虫养殖场，包括幼苗培育实验室，解决村集体经济收入，促进群众持续稳定增加收入，提升群众满意度。</t>
  </si>
  <si>
    <t>落实“四个不摘”任务项目</t>
  </si>
  <si>
    <t>脱贫户产业小额贷款贴息</t>
  </si>
  <si>
    <t>米易县</t>
  </si>
  <si>
    <t>补助脱贫户产业小额贷款贴息、促进群众持续稳定增加收入。提升群众满意度。</t>
  </si>
  <si>
    <t>易地扶贫搬迁贷款贴息项目</t>
  </si>
  <si>
    <t>县发展和改革局</t>
  </si>
  <si>
    <t>促进搬迁群众持续稳定增加收入，提升群众满意度。</t>
  </si>
  <si>
    <t>到户增收产业项目(2025年)</t>
  </si>
  <si>
    <t>相关农户</t>
  </si>
  <si>
    <t>脱贫户、低收入户、监测户到户增收产业项目(2025年)</t>
  </si>
  <si>
    <t>脱贫户、低收入户、监测户到户增收产业项目(2025年)，促进低收入脱贫户、监测帮扶对象持续稳定增加收入</t>
  </si>
  <si>
    <t>“雨露计划”职业教育补助</t>
  </si>
  <si>
    <t>对具有正式学籍的中职、高职在读脱贫户（含监测户）学生进行助学补助（1500元/人/学期），以支持脱贫户（含监测户）学生顺利完成职业教育学习，顺利毕业。</t>
  </si>
  <si>
    <t>对具有正式学籍的中职、高职在读脱贫户（含监测户）学生进行助学补助（1500元/人/学期），以支持脱贫户（含监测户）学生顺利完成职业教育学习，顺利毕业。解决困难群众就学困难，提升群众满意度。</t>
  </si>
  <si>
    <t>吸纳脱贫户就业补贴项目</t>
  </si>
  <si>
    <t>县人社局</t>
  </si>
  <si>
    <t>全县</t>
  </si>
  <si>
    <t>吸纳就业补贴包括一次性吸纳就业补贴、社保补贴、岗位补贴、帮扶基地奖补</t>
  </si>
  <si>
    <t>吸纳就业补贴包括一次性吸纳就业补贴、社保补贴、岗位补贴、帮扶基地奖补，促进务工群众持续稳定增加收入，提升群众满意度。</t>
  </si>
  <si>
    <t>脱贫人口（含监测人口）公益性岗位补贴项目</t>
  </si>
  <si>
    <t>开发乡村公益性岗位，安置410名低收入脱贫户（含监测人口）参与保洁、保绿、农村孤寡老人和留守儿童看护、社会治安协管、乡村沟渠道路清扫清理维护等村级公益性事务，促进脱贫户就业，增加脱贫户家庭收入。</t>
  </si>
  <si>
    <t>开发乡村公益性岗位，安置410名低收入脱贫户（含监测人口）参与保洁、保绿、农村孤寡老人和留守儿童看护、社会治安协管、乡村沟渠道路清扫清理维护等村级公益性事务，促进脱贫劳动力就业，增加脱贫户家庭收入。提升群众满意度。</t>
  </si>
  <si>
    <t>跨区域务工就业一次性交通补助</t>
  </si>
  <si>
    <t>县农业农村局、县人社局、县财政局</t>
  </si>
  <si>
    <t>为脱贫人口、监测对象发放跨区域务工就业一次性交通补助</t>
  </si>
  <si>
    <t>为脱贫人口、监测对象发放跨区域务工就业一次性交通补助，减少脱贫群众和监测群众解决外出务工成本，激发提升群众务工积极性,提升群众满意度。</t>
  </si>
  <si>
    <t>产业发展技能培训项目</t>
  </si>
  <si>
    <t>为进一步巩固拓展脱贫攻坚成果、全面推进乡村振兴战略实施，努力培养一支有文化、懂技术、善经营、会管理的新型职业农民和高素质农民队伍（脱贫人口或对脱贫户有带动能力的农民），组织开展产业发展技能培训。</t>
  </si>
  <si>
    <t>对脱贫人口或对脱贫户有带动能力的农民，组织开展产业发展技能培训。促进群众持续稳定增加收入，提升群众满意度。</t>
  </si>
  <si>
    <t>米易县2025年巩固拓展脱贫攻坚成果饮水安全巩固提升项目</t>
  </si>
  <si>
    <t>县水利局</t>
  </si>
  <si>
    <t>更换220km因水源枯竭或损坏的管道。</t>
  </si>
  <si>
    <t>更换220km因水源枯竭或损坏的管道。解决安全饮水，促进群众持续稳定增加收入，提升群众满意度。</t>
  </si>
  <si>
    <t>基础设施提升和产业发展项目</t>
  </si>
  <si>
    <t>丙谷镇护林村2社产业道路硬化项目</t>
  </si>
  <si>
    <t>新建产业道路1.5公里，砼路面宽3.5米，厚0.2米，配套沟渠、挡墙、安防等附属设施。</t>
  </si>
  <si>
    <t>新建产业道路1.5公里，砼路面宽3.5米，厚0.2米，解决农产品运输，促进群众持续稳定增加收入，提升群众满意度。</t>
  </si>
  <si>
    <t>撒莲镇安全村四社释迦果产业道路硬化项目</t>
  </si>
  <si>
    <t>新建产业道路1.8千米，砼路面宽3.5米，厚20cm，配套排水沟、挡墙等基础设施。</t>
  </si>
  <si>
    <t>硬化产业道路1.8千米，砼路面宽3.5米，厚20cm，解决农产品运输，促进群众持续稳定增加收入，提升群众满意度。</t>
  </si>
  <si>
    <t>白马镇马槟榔村产业道路硬化项目</t>
  </si>
  <si>
    <t>产业路硬化共4.1公里，宽3.5米，厚0.2米，并配套排水沟和挡墙（5社\6社）</t>
  </si>
  <si>
    <t>产业路硬化共3.3公里，宽3.5米，厚0.2米，并配套排水沟和挡墙（5社\6社）解决农产品运输，促进群众持续稳定增加收入，提升群众满意度。</t>
  </si>
  <si>
    <t>白马镇黄草村产业道路硬化项目</t>
  </si>
  <si>
    <t>硬化道路1公里，厚0.2米，宽3.5米，配套边沟、挡墙、安防等设施</t>
  </si>
  <si>
    <t>硬化道路1公里，厚0.2米，宽3.5米，配套边沟、挡墙、安防等设施解决农产品运输，促进群众持续稳定增加收入，提升群众满意度。</t>
  </si>
  <si>
    <t>米易县丙谷镇头碾村特色农产品交易中心基础设施建设项目</t>
  </si>
  <si>
    <t>新建交易中心堡坎，配套建设供排水、电力、通信等附属设施，完成垃圾房建设，完成交易中心周边附属工程等。</t>
  </si>
  <si>
    <t>新建交易中心堡坎，配套建设供排水、电力、通信等附属设施，增加村集体经济收入，促进群众持续稳定增加收入，提升群众满意度。</t>
  </si>
  <si>
    <t>攀莲镇观音村2组产业道路硬化项目</t>
  </si>
  <si>
    <t>硬化路面1.6公里，路面宽3-3.5米，厚0.2米，配套完善边沟、挡墙、路基扩宽、涵洞等附属设施。</t>
  </si>
  <si>
    <t>硬化路面1.6公里、解决农产品运输，促进群众持续稳定增加收入，提升群众满意度。</t>
  </si>
  <si>
    <t>白坡彝族乡若水村4社攀枝花梁子段产业道路硬化项目</t>
  </si>
  <si>
    <t>产业道路硬化1.4km，有效路面宽3.5m，厚0.2m，设背沟及错车道，配套安全设施及标识牌。</t>
  </si>
  <si>
    <t>产业道路硬化1.4km，有效路面宽3.5m，厚0.2m，解决农产品运输，促进群众持续稳定增加收入，提升群众满意度。</t>
  </si>
  <si>
    <t>普威镇板棚村1-2社产业道路硬化项目</t>
  </si>
  <si>
    <t>普威镇</t>
  </si>
  <si>
    <t>硬化道路1.2公里，路基宽度4.2米，路面宽度3.5米，厚度20公分。</t>
  </si>
  <si>
    <t>硬化道路1.2公里，路基宽度4.2米，路面宽度3.5米，解决农产品运输，促进群众持续稳定增加收入，提升群众满意度。</t>
  </si>
  <si>
    <t>麻陇彝族乡红岩村5社桥梁建设项目</t>
  </si>
  <si>
    <t>县交通运输局</t>
  </si>
  <si>
    <t>麻陇彝族乡</t>
  </si>
  <si>
    <t>麻陇乡红岩5组桥梁建设项目（长18米、宽5.5米、高4.5米、路面宽4.5米）</t>
  </si>
  <si>
    <t>麻陇乡红岩5组桥梁建设项目（长18米、宽5.5米、高4.5米、路面宽4.5米）解决群众出行，促进群众持续稳定增加收入，提升群众满意度。</t>
  </si>
  <si>
    <t>草场镇克郎村8组至顶针村1组产业道路加宽项目</t>
  </si>
  <si>
    <t>草场镇</t>
  </si>
  <si>
    <t>道路加宽长2.5公里，加宽1米，厚0.2米，设挡墙排水沟、错车道等附属设施。</t>
  </si>
  <si>
    <t>道路加宽长3公里，加宽1米，解决农产品运输，促进群众持续稳定增加收入，提升群众满意度。</t>
  </si>
  <si>
    <t>麻陇彝族乡红岩村3社道路</t>
  </si>
  <si>
    <t>硬化道路3.5公里，宽3.5米，厚0.2米，排水沟、错车台等附属设施。</t>
  </si>
  <si>
    <t>硬化道路3.5公里，宽3.5米，厚0.2米，排水沟、错车台等附属设施。解决农产品运输，促进群众持续稳定增加收入，提升群众满意度。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</si>
</sst>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2"/>
      <name val="宋体"/>
      <charset val="134"/>
    </font>
    <font>
      <b/>
      <sz val="12"/>
      <name val="黑体"/>
      <charset val="134"/>
    </font>
    <font>
      <b/>
      <sz val="12"/>
      <name val="宋体"/>
      <charset val="134"/>
    </font>
    <font>
      <sz val="10"/>
      <name val="仿宋_GB2312"/>
      <charset val="134"/>
    </font>
    <font>
      <sz val="10"/>
      <name val="Times New Roman"/>
      <charset val="134"/>
    </font>
    <font>
      <sz val="14"/>
      <name val="黑体"/>
      <charset val="134"/>
    </font>
    <font>
      <b/>
      <sz val="16"/>
      <name val="方正大标宋_GBK"/>
      <charset val="134"/>
    </font>
    <font>
      <sz val="18"/>
      <name val="方正小标宋简体"/>
      <charset val="134"/>
    </font>
    <font>
      <sz val="28"/>
      <name val="方正小标宋简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10" fillId="0" borderId="0">
      <alignment vertical="center"/>
    </xf>
    <xf numFmtId="0" fontId="0" fillId="0" borderId="0">
      <alignment vertical="center"/>
    </xf>
    <xf numFmtId="0" fontId="0" fillId="0" borderId="0">
      <alignment vertical="center"/>
    </xf>
  </cellStyleXfs>
  <cellXfs count="60">
    <xf numFmtId="0" fontId="0" fillId="0" borderId="0" xfId="0">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0" fillId="2" borderId="0" xfId="0" applyFont="1" applyFill="1" applyAlignment="1">
      <alignment vertical="center" wrapText="1"/>
    </xf>
    <xf numFmtId="0" fontId="4" fillId="2"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5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52" applyFont="1" applyFill="1" applyBorder="1" applyAlignment="1">
      <alignment horizontal="center" vertical="center" wrapText="1"/>
    </xf>
    <xf numFmtId="0" fontId="1" fillId="0" borderId="2" xfId="5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177" fontId="9" fillId="0"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0" fillId="2" borderId="2" xfId="0" applyFont="1" applyFill="1" applyBorder="1" applyAlignment="1">
      <alignment vertical="center" wrapText="1"/>
    </xf>
    <xf numFmtId="0" fontId="4" fillId="0" borderId="2"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附件1-5" xfId="51"/>
    <cellStyle name="常规_附件1-5 2" xf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tabSelected="1" workbookViewId="0">
      <pane ySplit="9" topLeftCell="A10" activePane="bottomLeft" state="frozen"/>
      <selection/>
      <selection pane="bottomLeft" activeCell="J17" sqref="J17"/>
    </sheetView>
  </sheetViews>
  <sheetFormatPr defaultColWidth="9" defaultRowHeight="14.25"/>
  <cols>
    <col min="1" max="1" width="9" style="11"/>
    <col min="2" max="2" width="19.625" style="11" customWidth="1"/>
    <col min="3" max="3" width="9" style="11"/>
    <col min="4" max="4" width="12.25" style="2" customWidth="1"/>
    <col min="5" max="5" width="12.25" style="11" customWidth="1"/>
    <col min="6" max="6" width="30.875" style="11" customWidth="1"/>
    <col min="7" max="7" width="30.875" style="11" hidden="1" customWidth="1"/>
    <col min="8" max="8" width="9" style="11" customWidth="1"/>
    <col min="9" max="9" width="11.125" style="11" customWidth="1"/>
    <col min="10" max="11" width="11" style="11" customWidth="1"/>
    <col min="12" max="12" width="10.375" style="11"/>
    <col min="13" max="13" width="41.875" style="12" customWidth="1"/>
    <col min="14" max="16384" width="9" style="11"/>
  </cols>
  <sheetData>
    <row r="1" ht="48" customHeight="1" spans="1:13">
      <c r="A1" s="13" t="s">
        <v>0</v>
      </c>
      <c r="B1" s="14"/>
      <c r="H1" s="15"/>
      <c r="I1" s="15"/>
      <c r="J1" s="15"/>
      <c r="K1" s="15"/>
      <c r="L1" s="15"/>
      <c r="M1" s="15"/>
    </row>
    <row r="2" s="1" customFormat="1" ht="38.1" customHeight="1" spans="1:13">
      <c r="A2" s="16" t="s">
        <v>1</v>
      </c>
      <c r="B2" s="16"/>
      <c r="C2" s="16"/>
      <c r="D2" s="16"/>
      <c r="E2" s="16"/>
      <c r="F2" s="16"/>
      <c r="G2" s="16"/>
      <c r="H2" s="16"/>
      <c r="I2" s="16"/>
      <c r="J2" s="16"/>
      <c r="K2" s="16"/>
      <c r="L2" s="16"/>
      <c r="M2" s="16"/>
    </row>
    <row r="3" s="2" customFormat="1" ht="27" customHeight="1" spans="1:13">
      <c r="A3" s="17"/>
      <c r="B3" s="17"/>
      <c r="C3" s="18"/>
      <c r="D3" s="18"/>
      <c r="E3" s="18"/>
      <c r="F3" s="18"/>
      <c r="G3" s="18"/>
      <c r="H3" s="18"/>
      <c r="I3" s="42"/>
      <c r="J3" s="42"/>
      <c r="K3" s="42"/>
      <c r="L3" s="42"/>
      <c r="M3" s="43"/>
    </row>
    <row r="4" s="3" customFormat="1" ht="33.6" customHeight="1" spans="1:13">
      <c r="A4" s="19" t="s">
        <v>2</v>
      </c>
      <c r="B4" s="19" t="s">
        <v>3</v>
      </c>
      <c r="C4" s="19" t="s">
        <v>4</v>
      </c>
      <c r="D4" s="19"/>
      <c r="E4" s="19"/>
      <c r="F4" s="19"/>
      <c r="G4" s="19"/>
      <c r="H4" s="19"/>
      <c r="I4" s="44" t="s">
        <v>5</v>
      </c>
      <c r="J4" s="23" t="s">
        <v>6</v>
      </c>
      <c r="K4" s="45"/>
      <c r="L4" s="24"/>
      <c r="M4" s="44" t="s">
        <v>7</v>
      </c>
    </row>
    <row r="5" s="4" customFormat="1" ht="29.1" customHeight="1" spans="1:13">
      <c r="A5" s="19"/>
      <c r="B5" s="19"/>
      <c r="C5" s="19" t="s">
        <v>8</v>
      </c>
      <c r="D5" s="19" t="s">
        <v>9</v>
      </c>
      <c r="E5" s="19" t="s">
        <v>10</v>
      </c>
      <c r="F5" s="19" t="s">
        <v>11</v>
      </c>
      <c r="G5" s="20" t="s">
        <v>12</v>
      </c>
      <c r="H5" s="19" t="s">
        <v>13</v>
      </c>
      <c r="I5" s="44"/>
      <c r="J5" s="25" t="s">
        <v>14</v>
      </c>
      <c r="K5" s="27"/>
      <c r="L5" s="44" t="s">
        <v>15</v>
      </c>
      <c r="M5" s="44"/>
    </row>
    <row r="6" s="4" customFormat="1" ht="20.1" customHeight="1" spans="1:13">
      <c r="A6" s="19"/>
      <c r="B6" s="19"/>
      <c r="C6" s="19"/>
      <c r="D6" s="19"/>
      <c r="E6" s="19"/>
      <c r="F6" s="19"/>
      <c r="G6" s="21"/>
      <c r="H6" s="19"/>
      <c r="I6" s="44"/>
      <c r="J6" s="46"/>
      <c r="K6" s="47"/>
      <c r="L6" s="44"/>
      <c r="M6" s="44"/>
    </row>
    <row r="7" s="4" customFormat="1" ht="20.1" customHeight="1" spans="1:13">
      <c r="A7" s="19"/>
      <c r="B7" s="19"/>
      <c r="C7" s="19"/>
      <c r="D7" s="19"/>
      <c r="E7" s="19"/>
      <c r="F7" s="19"/>
      <c r="G7" s="21"/>
      <c r="H7" s="19"/>
      <c r="I7" s="44"/>
      <c r="J7" s="48" t="s">
        <v>16</v>
      </c>
      <c r="K7" s="48" t="s">
        <v>17</v>
      </c>
      <c r="L7" s="44"/>
      <c r="M7" s="44"/>
    </row>
    <row r="8" s="4" customFormat="1" ht="20.1" customHeight="1" spans="1:13">
      <c r="A8" s="19"/>
      <c r="B8" s="19"/>
      <c r="C8" s="19"/>
      <c r="D8" s="19"/>
      <c r="E8" s="19"/>
      <c r="F8" s="19"/>
      <c r="G8" s="21"/>
      <c r="H8" s="19"/>
      <c r="I8" s="44"/>
      <c r="J8" s="49"/>
      <c r="K8" s="49"/>
      <c r="L8" s="44"/>
      <c r="M8" s="44"/>
    </row>
    <row r="9" s="5" customFormat="1" ht="16.5" customHeight="1" spans="1:13">
      <c r="A9" s="19"/>
      <c r="B9" s="19"/>
      <c r="C9" s="19" t="s">
        <v>18</v>
      </c>
      <c r="D9" s="19" t="s">
        <v>18</v>
      </c>
      <c r="E9" s="19"/>
      <c r="F9" s="19" t="s">
        <v>18</v>
      </c>
      <c r="G9" s="22"/>
      <c r="H9" s="19" t="s">
        <v>18</v>
      </c>
      <c r="I9" s="44"/>
      <c r="J9" s="50"/>
      <c r="K9" s="50"/>
      <c r="L9" s="44">
        <f>SUM(L38:L65)</f>
        <v>0</v>
      </c>
      <c r="M9" s="44"/>
    </row>
    <row r="10" s="5" customFormat="1" ht="92.25" customHeight="1" spans="1:13">
      <c r="A10" s="23"/>
      <c r="B10" s="24"/>
      <c r="C10" s="19"/>
      <c r="D10" s="19"/>
      <c r="E10" s="19"/>
      <c r="F10" s="23" t="s">
        <v>19</v>
      </c>
      <c r="G10" s="24"/>
      <c r="H10" s="19"/>
      <c r="I10" s="44">
        <f>I11+I13++I21+I31</f>
        <v>7258</v>
      </c>
      <c r="J10" s="44">
        <f>J11+J13++J21+J31</f>
        <v>696</v>
      </c>
      <c r="K10" s="44">
        <f>K11+K13++K21+K31</f>
        <v>3550</v>
      </c>
      <c r="L10" s="44">
        <f>L11+L13++L21+L31</f>
        <v>3012</v>
      </c>
      <c r="M10" s="29"/>
    </row>
    <row r="11" s="5" customFormat="1" ht="41.25" customHeight="1" spans="1:13">
      <c r="A11" s="25" t="s">
        <v>20</v>
      </c>
      <c r="B11" s="26"/>
      <c r="C11" s="26"/>
      <c r="D11" s="26"/>
      <c r="E11" s="27"/>
      <c r="F11" s="19" t="s">
        <v>21</v>
      </c>
      <c r="G11" s="22"/>
      <c r="H11" s="19"/>
      <c r="I11" s="44">
        <f>SUM(I12)</f>
        <v>3135</v>
      </c>
      <c r="J11" s="44">
        <f>SUM(J12)</f>
        <v>0</v>
      </c>
      <c r="K11" s="44">
        <f>SUM(K12)</f>
        <v>900</v>
      </c>
      <c r="L11" s="44">
        <f>SUM(L12)</f>
        <v>2235</v>
      </c>
      <c r="M11" s="44"/>
    </row>
    <row r="12" s="6" customFormat="1" ht="168.95" customHeight="1" spans="1:13">
      <c r="A12" s="28">
        <v>1</v>
      </c>
      <c r="B12" s="29" t="s">
        <v>22</v>
      </c>
      <c r="C12" s="30" t="s">
        <v>23</v>
      </c>
      <c r="D12" s="29" t="s">
        <v>23</v>
      </c>
      <c r="E12" s="29" t="s">
        <v>24</v>
      </c>
      <c r="F12" s="29" t="s">
        <v>25</v>
      </c>
      <c r="G12" s="29" t="s">
        <v>26</v>
      </c>
      <c r="H12" s="29" t="s">
        <v>27</v>
      </c>
      <c r="I12" s="51">
        <v>3135</v>
      </c>
      <c r="J12" s="52"/>
      <c r="K12" s="29">
        <v>900</v>
      </c>
      <c r="L12" s="29">
        <v>2235</v>
      </c>
      <c r="M12" s="29"/>
    </row>
    <row r="13" s="5" customFormat="1" ht="65.25" customHeight="1" spans="1:13">
      <c r="A13" s="25" t="s">
        <v>28</v>
      </c>
      <c r="B13" s="26"/>
      <c r="C13" s="26"/>
      <c r="D13" s="26"/>
      <c r="E13" s="27"/>
      <c r="F13" s="19" t="s">
        <v>21</v>
      </c>
      <c r="G13" s="22"/>
      <c r="H13" s="19"/>
      <c r="I13" s="44">
        <f>SUM(I14:I20)</f>
        <v>1140</v>
      </c>
      <c r="J13" s="44">
        <f>SUM(J14:J20)</f>
        <v>490</v>
      </c>
      <c r="K13" s="44">
        <f>SUM(K14:K20)</f>
        <v>280</v>
      </c>
      <c r="L13" s="44">
        <f>SUM(L14:L20)</f>
        <v>370</v>
      </c>
      <c r="M13" s="29"/>
    </row>
    <row r="14" s="6" customFormat="1" ht="153" customHeight="1" spans="1:13">
      <c r="A14" s="28">
        <v>2</v>
      </c>
      <c r="B14" s="29" t="s">
        <v>29</v>
      </c>
      <c r="C14" s="30" t="s">
        <v>23</v>
      </c>
      <c r="D14" s="30" t="s">
        <v>30</v>
      </c>
      <c r="E14" s="29" t="s">
        <v>30</v>
      </c>
      <c r="F14" s="29" t="s">
        <v>31</v>
      </c>
      <c r="G14" s="29" t="s">
        <v>32</v>
      </c>
      <c r="H14" s="29" t="s">
        <v>27</v>
      </c>
      <c r="I14" s="51">
        <v>150</v>
      </c>
      <c r="J14" s="29">
        <v>70</v>
      </c>
      <c r="K14" s="29">
        <v>40</v>
      </c>
      <c r="L14" s="29">
        <v>40</v>
      </c>
      <c r="M14" s="29"/>
    </row>
    <row r="15" s="6" customFormat="1" ht="74.1" customHeight="1" spans="1:13">
      <c r="A15" s="28">
        <v>3</v>
      </c>
      <c r="B15" s="29" t="s">
        <v>33</v>
      </c>
      <c r="C15" s="30" t="s">
        <v>23</v>
      </c>
      <c r="D15" s="30" t="s">
        <v>34</v>
      </c>
      <c r="E15" s="29" t="s">
        <v>34</v>
      </c>
      <c r="F15" s="29" t="s">
        <v>35</v>
      </c>
      <c r="G15" s="29" t="s">
        <v>32</v>
      </c>
      <c r="H15" s="29" t="s">
        <v>27</v>
      </c>
      <c r="I15" s="51">
        <v>150</v>
      </c>
      <c r="J15" s="29">
        <v>70</v>
      </c>
      <c r="K15" s="29">
        <v>40</v>
      </c>
      <c r="L15" s="29">
        <v>40</v>
      </c>
      <c r="M15" s="29"/>
    </row>
    <row r="16" s="6" customFormat="1" ht="83.25" customHeight="1" spans="1:13">
      <c r="A16" s="28">
        <v>4</v>
      </c>
      <c r="B16" s="29" t="s">
        <v>36</v>
      </c>
      <c r="C16" s="30" t="s">
        <v>23</v>
      </c>
      <c r="D16" s="30" t="s">
        <v>37</v>
      </c>
      <c r="E16" s="29" t="s">
        <v>38</v>
      </c>
      <c r="F16" s="29" t="s">
        <v>39</v>
      </c>
      <c r="G16" s="29" t="s">
        <v>32</v>
      </c>
      <c r="H16" s="29" t="s">
        <v>27</v>
      </c>
      <c r="I16" s="51">
        <v>150</v>
      </c>
      <c r="J16" s="29">
        <v>70</v>
      </c>
      <c r="K16" s="29">
        <v>40</v>
      </c>
      <c r="L16" s="29">
        <v>40</v>
      </c>
      <c r="M16" s="29"/>
    </row>
    <row r="17" s="6" customFormat="1" ht="117" customHeight="1" spans="1:13">
      <c r="A17" s="28">
        <v>5</v>
      </c>
      <c r="B17" s="29" t="s">
        <v>40</v>
      </c>
      <c r="C17" s="30" t="s">
        <v>23</v>
      </c>
      <c r="D17" s="30" t="s">
        <v>41</v>
      </c>
      <c r="E17" s="29" t="s">
        <v>41</v>
      </c>
      <c r="F17" s="29" t="s">
        <v>42</v>
      </c>
      <c r="G17" s="29" t="s">
        <v>43</v>
      </c>
      <c r="H17" s="29" t="s">
        <v>27</v>
      </c>
      <c r="I17" s="51">
        <v>190</v>
      </c>
      <c r="J17" s="29">
        <v>70</v>
      </c>
      <c r="K17" s="29">
        <v>40</v>
      </c>
      <c r="L17" s="29">
        <v>80</v>
      </c>
      <c r="M17" s="29"/>
    </row>
    <row r="18" s="6" customFormat="1" ht="142" customHeight="1" spans="1:13">
      <c r="A18" s="28">
        <v>6</v>
      </c>
      <c r="B18" s="29" t="s">
        <v>44</v>
      </c>
      <c r="C18" s="30" t="s">
        <v>23</v>
      </c>
      <c r="D18" s="30" t="s">
        <v>45</v>
      </c>
      <c r="E18" s="29" t="s">
        <v>45</v>
      </c>
      <c r="F18" s="29" t="s">
        <v>46</v>
      </c>
      <c r="G18" s="29" t="s">
        <v>47</v>
      </c>
      <c r="H18" s="29" t="s">
        <v>27</v>
      </c>
      <c r="I18" s="51">
        <v>150</v>
      </c>
      <c r="J18" s="29">
        <v>70</v>
      </c>
      <c r="K18" s="29">
        <v>40</v>
      </c>
      <c r="L18" s="29">
        <v>40</v>
      </c>
      <c r="M18" s="29"/>
    </row>
    <row r="19" s="6" customFormat="1" ht="74.1" customHeight="1" spans="1:13">
      <c r="A19" s="28">
        <v>7</v>
      </c>
      <c r="B19" s="29" t="s">
        <v>48</v>
      </c>
      <c r="C19" s="30" t="s">
        <v>23</v>
      </c>
      <c r="D19" s="30" t="s">
        <v>49</v>
      </c>
      <c r="E19" s="29" t="s">
        <v>49</v>
      </c>
      <c r="F19" s="29" t="s">
        <v>50</v>
      </c>
      <c r="G19" s="29" t="s">
        <v>32</v>
      </c>
      <c r="H19" s="29" t="s">
        <v>27</v>
      </c>
      <c r="I19" s="51">
        <v>150</v>
      </c>
      <c r="J19" s="29">
        <v>70</v>
      </c>
      <c r="K19" s="29">
        <v>40</v>
      </c>
      <c r="L19" s="29">
        <v>40</v>
      </c>
      <c r="M19" s="29"/>
    </row>
    <row r="20" s="6" customFormat="1" ht="92.25" customHeight="1" spans="1:13">
      <c r="A20" s="28">
        <v>8</v>
      </c>
      <c r="B20" s="29" t="s">
        <v>51</v>
      </c>
      <c r="C20" s="30" t="s">
        <v>23</v>
      </c>
      <c r="D20" s="30" t="s">
        <v>52</v>
      </c>
      <c r="E20" s="29" t="s">
        <v>52</v>
      </c>
      <c r="F20" s="29" t="s">
        <v>53</v>
      </c>
      <c r="G20" s="29" t="s">
        <v>54</v>
      </c>
      <c r="H20" s="29" t="s">
        <v>27</v>
      </c>
      <c r="I20" s="51">
        <v>200</v>
      </c>
      <c r="J20" s="29">
        <v>70</v>
      </c>
      <c r="K20" s="29">
        <v>40</v>
      </c>
      <c r="L20" s="29">
        <v>90</v>
      </c>
      <c r="M20" s="29"/>
    </row>
    <row r="21" s="6" customFormat="1" ht="39.75" customHeight="1" spans="1:13">
      <c r="A21" s="25" t="s">
        <v>55</v>
      </c>
      <c r="B21" s="26"/>
      <c r="C21" s="26"/>
      <c r="D21" s="26"/>
      <c r="E21" s="27"/>
      <c r="F21" s="19" t="s">
        <v>21</v>
      </c>
      <c r="G21" s="29"/>
      <c r="H21" s="29"/>
      <c r="I21" s="44">
        <f>SUM(I22:I30)</f>
        <v>1269</v>
      </c>
      <c r="J21" s="44">
        <f>SUM(J22:J30)</f>
        <v>206</v>
      </c>
      <c r="K21" s="44">
        <f>SUM(K22:K30)</f>
        <v>791</v>
      </c>
      <c r="L21" s="44">
        <f>SUM(L22:L30)</f>
        <v>272</v>
      </c>
      <c r="M21" s="53"/>
    </row>
    <row r="22" s="7" customFormat="1" ht="74.1" customHeight="1" spans="1:13">
      <c r="A22" s="31">
        <v>9</v>
      </c>
      <c r="B22" s="32" t="s">
        <v>56</v>
      </c>
      <c r="C22" s="33" t="s">
        <v>23</v>
      </c>
      <c r="D22" s="33" t="s">
        <v>23</v>
      </c>
      <c r="E22" s="32" t="s">
        <v>57</v>
      </c>
      <c r="F22" s="32" t="s">
        <v>56</v>
      </c>
      <c r="G22" s="32" t="s">
        <v>58</v>
      </c>
      <c r="H22" s="32" t="s">
        <v>27</v>
      </c>
      <c r="I22" s="54">
        <v>90</v>
      </c>
      <c r="J22" s="32">
        <v>90</v>
      </c>
      <c r="K22" s="32"/>
      <c r="L22" s="32"/>
      <c r="M22" s="55"/>
    </row>
    <row r="23" s="7" customFormat="1" ht="74.1" customHeight="1" spans="1:13">
      <c r="A23" s="31">
        <v>10</v>
      </c>
      <c r="B23" s="32" t="s">
        <v>59</v>
      </c>
      <c r="C23" s="33" t="s">
        <v>60</v>
      </c>
      <c r="D23" s="33" t="s">
        <v>60</v>
      </c>
      <c r="E23" s="32" t="s">
        <v>57</v>
      </c>
      <c r="F23" s="34" t="s">
        <v>59</v>
      </c>
      <c r="G23" s="32" t="s">
        <v>61</v>
      </c>
      <c r="H23" s="32" t="s">
        <v>27</v>
      </c>
      <c r="I23" s="54">
        <v>116</v>
      </c>
      <c r="J23" s="32">
        <v>116</v>
      </c>
      <c r="K23" s="56"/>
      <c r="L23" s="32"/>
      <c r="M23" s="32"/>
    </row>
    <row r="24" s="7" customFormat="1" ht="74.1" customHeight="1" spans="1:13">
      <c r="A24" s="31">
        <v>11</v>
      </c>
      <c r="B24" s="35" t="s">
        <v>62</v>
      </c>
      <c r="C24" s="33" t="s">
        <v>23</v>
      </c>
      <c r="D24" s="33" t="s">
        <v>63</v>
      </c>
      <c r="E24" s="32" t="s">
        <v>57</v>
      </c>
      <c r="F24" s="35" t="s">
        <v>64</v>
      </c>
      <c r="G24" s="32" t="s">
        <v>65</v>
      </c>
      <c r="H24" s="32" t="s">
        <v>27</v>
      </c>
      <c r="I24" s="54">
        <v>192</v>
      </c>
      <c r="J24" s="56"/>
      <c r="K24" s="32">
        <v>30</v>
      </c>
      <c r="L24" s="32">
        <v>162</v>
      </c>
      <c r="M24" s="32"/>
    </row>
    <row r="25" s="7" customFormat="1" ht="74.1" customHeight="1" spans="1:13">
      <c r="A25" s="31">
        <v>12</v>
      </c>
      <c r="B25" s="35" t="s">
        <v>66</v>
      </c>
      <c r="C25" s="33" t="s">
        <v>23</v>
      </c>
      <c r="D25" s="33" t="s">
        <v>23</v>
      </c>
      <c r="E25" s="32" t="s">
        <v>57</v>
      </c>
      <c r="F25" s="35" t="s">
        <v>67</v>
      </c>
      <c r="G25" s="32" t="s">
        <v>68</v>
      </c>
      <c r="H25" s="32" t="s">
        <v>27</v>
      </c>
      <c r="I25" s="54">
        <v>135</v>
      </c>
      <c r="J25" s="56"/>
      <c r="K25" s="32">
        <v>135</v>
      </c>
      <c r="L25" s="32"/>
      <c r="M25" s="32"/>
    </row>
    <row r="26" s="7" customFormat="1" ht="74.1" customHeight="1" spans="1:13">
      <c r="A26" s="31">
        <v>13</v>
      </c>
      <c r="B26" s="32" t="s">
        <v>69</v>
      </c>
      <c r="C26" s="33" t="s">
        <v>70</v>
      </c>
      <c r="D26" s="32" t="s">
        <v>70</v>
      </c>
      <c r="E26" s="32" t="s">
        <v>71</v>
      </c>
      <c r="F26" s="34" t="s">
        <v>72</v>
      </c>
      <c r="G26" s="32" t="s">
        <v>73</v>
      </c>
      <c r="H26" s="32" t="s">
        <v>27</v>
      </c>
      <c r="I26" s="54">
        <v>116</v>
      </c>
      <c r="J26" s="56"/>
      <c r="K26" s="32">
        <v>116</v>
      </c>
      <c r="L26" s="32"/>
      <c r="M26" s="32"/>
    </row>
    <row r="27" s="7" customFormat="1" ht="86.25" customHeight="1" spans="1:13">
      <c r="A27" s="31">
        <v>14</v>
      </c>
      <c r="B27" s="32" t="s">
        <v>74</v>
      </c>
      <c r="C27" s="33" t="s">
        <v>70</v>
      </c>
      <c r="D27" s="32" t="s">
        <v>70</v>
      </c>
      <c r="E27" s="32" t="s">
        <v>71</v>
      </c>
      <c r="F27" s="34" t="s">
        <v>75</v>
      </c>
      <c r="G27" s="31" t="s">
        <v>76</v>
      </c>
      <c r="H27" s="32" t="s">
        <v>27</v>
      </c>
      <c r="I27" s="54">
        <v>270</v>
      </c>
      <c r="J27" s="56"/>
      <c r="K27" s="32">
        <v>160</v>
      </c>
      <c r="L27" s="32">
        <v>110</v>
      </c>
      <c r="M27" s="32"/>
    </row>
    <row r="28" s="7" customFormat="1" ht="74.1" customHeight="1" spans="1:13">
      <c r="A28" s="31">
        <v>15</v>
      </c>
      <c r="B28" s="32" t="s">
        <v>77</v>
      </c>
      <c r="C28" s="33" t="s">
        <v>23</v>
      </c>
      <c r="D28" s="32" t="s">
        <v>78</v>
      </c>
      <c r="E28" s="32" t="s">
        <v>57</v>
      </c>
      <c r="F28" s="32" t="s">
        <v>79</v>
      </c>
      <c r="G28" s="36" t="s">
        <v>80</v>
      </c>
      <c r="H28" s="32" t="s">
        <v>27</v>
      </c>
      <c r="I28" s="54">
        <v>150</v>
      </c>
      <c r="J28" s="57"/>
      <c r="K28" s="32">
        <v>150</v>
      </c>
      <c r="L28" s="32"/>
      <c r="M28" s="32"/>
    </row>
    <row r="29" s="8" customFormat="1" ht="90" customHeight="1" spans="1:13">
      <c r="A29" s="31">
        <v>16</v>
      </c>
      <c r="B29" s="32" t="s">
        <v>81</v>
      </c>
      <c r="C29" s="32" t="s">
        <v>23</v>
      </c>
      <c r="D29" s="32" t="s">
        <v>23</v>
      </c>
      <c r="E29" s="32" t="s">
        <v>57</v>
      </c>
      <c r="F29" s="32" t="s">
        <v>82</v>
      </c>
      <c r="G29" s="32" t="s">
        <v>83</v>
      </c>
      <c r="H29" s="32" t="s">
        <v>27</v>
      </c>
      <c r="I29" s="54">
        <v>20</v>
      </c>
      <c r="J29" s="58"/>
      <c r="K29" s="32">
        <v>20</v>
      </c>
      <c r="L29" s="32"/>
      <c r="M29" s="32"/>
    </row>
    <row r="30" s="8" customFormat="1" ht="78" customHeight="1" spans="1:13">
      <c r="A30" s="31">
        <v>17</v>
      </c>
      <c r="B30" s="32" t="s">
        <v>84</v>
      </c>
      <c r="C30" s="33" t="s">
        <v>85</v>
      </c>
      <c r="D30" s="32" t="s">
        <v>85</v>
      </c>
      <c r="E30" s="32" t="s">
        <v>71</v>
      </c>
      <c r="F30" s="34" t="s">
        <v>86</v>
      </c>
      <c r="G30" s="32" t="s">
        <v>87</v>
      </c>
      <c r="H30" s="32" t="s">
        <v>27</v>
      </c>
      <c r="I30" s="54">
        <v>180</v>
      </c>
      <c r="J30" s="57"/>
      <c r="K30" s="32">
        <v>180</v>
      </c>
      <c r="L30" s="32"/>
      <c r="M30" s="32"/>
    </row>
    <row r="31" s="2" customFormat="1" ht="42.75" customHeight="1" spans="1:13">
      <c r="A31" s="25" t="s">
        <v>88</v>
      </c>
      <c r="B31" s="26"/>
      <c r="C31" s="26"/>
      <c r="D31" s="26"/>
      <c r="E31" s="27"/>
      <c r="F31" s="37" t="s">
        <v>21</v>
      </c>
      <c r="G31" s="29"/>
      <c r="H31" s="29"/>
      <c r="I31" s="44">
        <f>SUM(I32:I42)</f>
        <v>1714</v>
      </c>
      <c r="J31" s="44">
        <f>SUM(J32:J42)</f>
        <v>0</v>
      </c>
      <c r="K31" s="44">
        <f>SUM(K32:K42)</f>
        <v>1579</v>
      </c>
      <c r="L31" s="44">
        <f>SUM(L32:L42)</f>
        <v>135</v>
      </c>
      <c r="M31" s="29"/>
    </row>
    <row r="32" s="7" customFormat="1" ht="72" customHeight="1" spans="1:13">
      <c r="A32" s="31">
        <v>18</v>
      </c>
      <c r="B32" s="31" t="s">
        <v>89</v>
      </c>
      <c r="C32" s="33" t="s">
        <v>23</v>
      </c>
      <c r="D32" s="33" t="s">
        <v>34</v>
      </c>
      <c r="E32" s="32" t="s">
        <v>34</v>
      </c>
      <c r="F32" s="31" t="s">
        <v>90</v>
      </c>
      <c r="G32" s="32" t="s">
        <v>91</v>
      </c>
      <c r="H32" s="32" t="s">
        <v>27</v>
      </c>
      <c r="I32" s="54">
        <v>120</v>
      </c>
      <c r="J32" s="56"/>
      <c r="K32" s="32">
        <v>96</v>
      </c>
      <c r="L32" s="32">
        <v>24</v>
      </c>
      <c r="M32" s="32"/>
    </row>
    <row r="33" s="7" customFormat="1" ht="87" customHeight="1" spans="1:13">
      <c r="A33" s="31">
        <v>19</v>
      </c>
      <c r="B33" s="35" t="s">
        <v>92</v>
      </c>
      <c r="C33" s="33" t="s">
        <v>23</v>
      </c>
      <c r="D33" s="33" t="s">
        <v>37</v>
      </c>
      <c r="E33" s="32" t="s">
        <v>37</v>
      </c>
      <c r="F33" s="35" t="s">
        <v>93</v>
      </c>
      <c r="G33" s="32" t="s">
        <v>94</v>
      </c>
      <c r="H33" s="32" t="s">
        <v>27</v>
      </c>
      <c r="I33" s="31">
        <v>142</v>
      </c>
      <c r="J33" s="56"/>
      <c r="K33" s="32">
        <v>114</v>
      </c>
      <c r="L33" s="32">
        <v>28</v>
      </c>
      <c r="M33" s="32"/>
    </row>
    <row r="34" s="9" customFormat="1" ht="60" customHeight="1" spans="1:13">
      <c r="A34" s="31">
        <v>20</v>
      </c>
      <c r="B34" s="32" t="s">
        <v>95</v>
      </c>
      <c r="C34" s="33" t="s">
        <v>23</v>
      </c>
      <c r="D34" s="32" t="s">
        <v>49</v>
      </c>
      <c r="E34" s="32" t="s">
        <v>49</v>
      </c>
      <c r="F34" s="34" t="s">
        <v>96</v>
      </c>
      <c r="G34" s="34" t="s">
        <v>97</v>
      </c>
      <c r="H34" s="32" t="s">
        <v>27</v>
      </c>
      <c r="I34" s="54">
        <v>335</v>
      </c>
      <c r="J34" s="57"/>
      <c r="K34" s="32">
        <v>268</v>
      </c>
      <c r="L34" s="32">
        <v>67</v>
      </c>
      <c r="M34" s="32"/>
    </row>
    <row r="35" s="9" customFormat="1" ht="60" customHeight="1" spans="1:13">
      <c r="A35" s="31">
        <v>21</v>
      </c>
      <c r="B35" s="32" t="s">
        <v>98</v>
      </c>
      <c r="C35" s="33" t="s">
        <v>23</v>
      </c>
      <c r="D35" s="33" t="s">
        <v>49</v>
      </c>
      <c r="E35" s="32" t="s">
        <v>49</v>
      </c>
      <c r="F35" s="34" t="s">
        <v>99</v>
      </c>
      <c r="G35" s="34" t="s">
        <v>100</v>
      </c>
      <c r="H35" s="32" t="s">
        <v>27</v>
      </c>
      <c r="I35" s="54">
        <v>80</v>
      </c>
      <c r="J35" s="57"/>
      <c r="K35" s="32">
        <v>64</v>
      </c>
      <c r="L35" s="32">
        <v>16</v>
      </c>
      <c r="M35" s="32"/>
    </row>
    <row r="36" s="6" customFormat="1" ht="66" customHeight="1" spans="1:13">
      <c r="A36" s="31">
        <v>22</v>
      </c>
      <c r="B36" s="38" t="s">
        <v>101</v>
      </c>
      <c r="C36" s="30" t="s">
        <v>23</v>
      </c>
      <c r="D36" s="30" t="s">
        <v>34</v>
      </c>
      <c r="E36" s="29" t="s">
        <v>34</v>
      </c>
      <c r="F36" s="38" t="s">
        <v>102</v>
      </c>
      <c r="G36" s="29" t="s">
        <v>103</v>
      </c>
      <c r="H36" s="29" t="s">
        <v>27</v>
      </c>
      <c r="I36" s="51">
        <v>150</v>
      </c>
      <c r="J36" s="52"/>
      <c r="K36" s="29">
        <v>150</v>
      </c>
      <c r="L36" s="29"/>
      <c r="M36" s="29"/>
    </row>
    <row r="37" s="6" customFormat="1" ht="66" customHeight="1" spans="1:13">
      <c r="A37" s="31">
        <v>23</v>
      </c>
      <c r="B37" s="29" t="s">
        <v>104</v>
      </c>
      <c r="C37" s="30" t="s">
        <v>23</v>
      </c>
      <c r="D37" s="29" t="s">
        <v>41</v>
      </c>
      <c r="E37" s="29" t="s">
        <v>41</v>
      </c>
      <c r="F37" s="29" t="s">
        <v>105</v>
      </c>
      <c r="G37" s="29" t="s">
        <v>106</v>
      </c>
      <c r="H37" s="29" t="s">
        <v>27</v>
      </c>
      <c r="I37" s="51">
        <v>140</v>
      </c>
      <c r="J37" s="52"/>
      <c r="K37" s="29">
        <v>140</v>
      </c>
      <c r="L37" s="29"/>
      <c r="M37" s="29"/>
    </row>
    <row r="38" s="7" customFormat="1" ht="63" customHeight="1" spans="1:13">
      <c r="A38" s="31">
        <v>24</v>
      </c>
      <c r="B38" s="32" t="s">
        <v>107</v>
      </c>
      <c r="C38" s="33" t="s">
        <v>23</v>
      </c>
      <c r="D38" s="33" t="s">
        <v>45</v>
      </c>
      <c r="E38" s="32" t="s">
        <v>45</v>
      </c>
      <c r="F38" s="32" t="s">
        <v>108</v>
      </c>
      <c r="G38" s="32" t="s">
        <v>109</v>
      </c>
      <c r="H38" s="32" t="s">
        <v>27</v>
      </c>
      <c r="I38" s="54">
        <v>112</v>
      </c>
      <c r="J38" s="56"/>
      <c r="K38" s="32">
        <v>112</v>
      </c>
      <c r="L38" s="32"/>
      <c r="M38" s="55"/>
    </row>
    <row r="39" s="6" customFormat="1" ht="45" customHeight="1" spans="1:13">
      <c r="A39" s="31">
        <v>25</v>
      </c>
      <c r="B39" s="39" t="s">
        <v>110</v>
      </c>
      <c r="C39" s="30" t="s">
        <v>23</v>
      </c>
      <c r="D39" s="30" t="s">
        <v>111</v>
      </c>
      <c r="E39" s="29" t="s">
        <v>111</v>
      </c>
      <c r="F39" s="39" t="s">
        <v>112</v>
      </c>
      <c r="G39" s="29" t="s">
        <v>113</v>
      </c>
      <c r="H39" s="29" t="s">
        <v>27</v>
      </c>
      <c r="I39" s="51">
        <v>95</v>
      </c>
      <c r="J39" s="52"/>
      <c r="K39" s="29">
        <v>95</v>
      </c>
      <c r="L39" s="29"/>
      <c r="M39" s="53"/>
    </row>
    <row r="40" s="6" customFormat="1" ht="60" customHeight="1" spans="1:13">
      <c r="A40" s="31">
        <v>26</v>
      </c>
      <c r="B40" s="29" t="s">
        <v>114</v>
      </c>
      <c r="C40" s="30" t="s">
        <v>115</v>
      </c>
      <c r="D40" s="30" t="s">
        <v>116</v>
      </c>
      <c r="E40" s="29" t="s">
        <v>116</v>
      </c>
      <c r="F40" s="40" t="s">
        <v>117</v>
      </c>
      <c r="G40" s="29" t="s">
        <v>118</v>
      </c>
      <c r="H40" s="29" t="s">
        <v>27</v>
      </c>
      <c r="I40" s="51">
        <v>100</v>
      </c>
      <c r="J40" s="52"/>
      <c r="K40" s="29">
        <v>100</v>
      </c>
      <c r="L40" s="29"/>
      <c r="M40" s="29"/>
    </row>
    <row r="41" s="6" customFormat="1" ht="45" customHeight="1" spans="1:13">
      <c r="A41" s="31">
        <v>27</v>
      </c>
      <c r="B41" s="41" t="s">
        <v>119</v>
      </c>
      <c r="C41" s="30" t="s">
        <v>115</v>
      </c>
      <c r="D41" s="30" t="s">
        <v>120</v>
      </c>
      <c r="E41" s="29" t="s">
        <v>120</v>
      </c>
      <c r="F41" s="41" t="s">
        <v>121</v>
      </c>
      <c r="G41" s="29" t="s">
        <v>122</v>
      </c>
      <c r="H41" s="29" t="s">
        <v>27</v>
      </c>
      <c r="I41" s="51">
        <v>160</v>
      </c>
      <c r="J41" s="52"/>
      <c r="K41" s="29">
        <v>160</v>
      </c>
      <c r="L41" s="29"/>
      <c r="M41" s="29"/>
    </row>
    <row r="42" s="10" customFormat="1" ht="69.95" customHeight="1" spans="1:13">
      <c r="A42" s="31">
        <v>28</v>
      </c>
      <c r="B42" s="29" t="s">
        <v>123</v>
      </c>
      <c r="C42" s="30" t="s">
        <v>23</v>
      </c>
      <c r="D42" s="29" t="s">
        <v>116</v>
      </c>
      <c r="E42" s="29" t="s">
        <v>116</v>
      </c>
      <c r="F42" s="29" t="s">
        <v>124</v>
      </c>
      <c r="G42" s="29" t="s">
        <v>125</v>
      </c>
      <c r="H42" s="29" t="s">
        <v>27</v>
      </c>
      <c r="I42" s="51">
        <v>280</v>
      </c>
      <c r="J42" s="59"/>
      <c r="K42" s="29">
        <v>280</v>
      </c>
      <c r="L42" s="29"/>
      <c r="M42" s="29"/>
    </row>
  </sheetData>
  <autoFilter xmlns:etc="http://www.wps.cn/officeDocument/2017/etCustomData" ref="A9:M42" etc:filterBottomFollowUsedRange="0">
    <extLst/>
  </autoFilter>
  <mergeCells count="25">
    <mergeCell ref="H1:M1"/>
    <mergeCell ref="A2:M2"/>
    <mergeCell ref="A3:B3"/>
    <mergeCell ref="C4:G4"/>
    <mergeCell ref="J4:L4"/>
    <mergeCell ref="A10:B10"/>
    <mergeCell ref="F10:G10"/>
    <mergeCell ref="A11:E11"/>
    <mergeCell ref="A13:E13"/>
    <mergeCell ref="A21:E21"/>
    <mergeCell ref="A31:E31"/>
    <mergeCell ref="A4:A9"/>
    <mergeCell ref="B4:B9"/>
    <mergeCell ref="C5:C9"/>
    <mergeCell ref="D5:D9"/>
    <mergeCell ref="E5:E9"/>
    <mergeCell ref="F5:F9"/>
    <mergeCell ref="G5:G9"/>
    <mergeCell ref="H5:H9"/>
    <mergeCell ref="I4:I9"/>
    <mergeCell ref="J7:J9"/>
    <mergeCell ref="K7:K9"/>
    <mergeCell ref="L5:L9"/>
    <mergeCell ref="M4:M9"/>
    <mergeCell ref="J5:K6"/>
  </mergeCells>
  <dataValidations count="1">
    <dataValidation allowBlank="1" showInputMessage="1" showErrorMessage="1" sqref="F15:F18 F22:F23 F38:F39"/>
  </dataValidations>
  <pageMargins left="0.748031496062992" right="0.748031496062992" top="0.748031496062992" bottom="0.62992125984252" header="0.511811023622047" footer="0.354330708661417"/>
  <pageSetup paperSize="9" scale="6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2016-12-03T00:54:00Z</dcterms:created>
  <cp:lastPrinted>2025-04-25T08:52:00Z</cp:lastPrinted>
  <dcterms:modified xsi:type="dcterms:W3CDTF">2025-05-30T03:48:33Z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9FAAE8AB132D4A35B963367EDAB04308_13</vt:lpwstr>
  </property>
</Properties>
</file>