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firstSheet="1" activeTab="8"/>
  </bookViews>
  <sheets>
    <sheet name="封面" sheetId="25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" sheetId="17" r:id="rId14"/>
    <sheet name="6-1" sheetId="21" r:id="rId15"/>
    <sheet name="6-2" sheetId="23" r:id="rId16"/>
    <sheet name="6-3" sheetId="24" r:id="rId17"/>
    <sheet name="7" sheetId="18" r:id="rId18"/>
  </sheets>
  <externalReferences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</externalReferences>
  <definedNames>
    <definedName name="_xlnm._FilterDatabase" localSheetId="7" hidden="1">'3-1'!$A$6:$I$35</definedName>
    <definedName name="________________A01">#REF!</definedName>
    <definedName name="________________A08">'[5]A01-1'!$A$5:$C$36</definedName>
    <definedName name="_______________A01">#REF!</definedName>
    <definedName name="_______________A08">'[1]A01-1'!$A$5:$C$36</definedName>
    <definedName name="______________A01">#REF!</definedName>
    <definedName name="______________A08">'[13]A01-1'!$A$5:$C$36</definedName>
    <definedName name="_____________A01">#REF!</definedName>
    <definedName name="_____________A08">'[10]A01-1'!$A$5:$C$36</definedName>
    <definedName name="____________A01">#REF!</definedName>
    <definedName name="____________A08">'[7]A01-1'!$A$5:$C$36</definedName>
    <definedName name="____________qyc1234">#REF!</definedName>
    <definedName name="___________A01">#REF!</definedName>
    <definedName name="___________A08">'[7]A01-1'!$A$5:$C$36</definedName>
    <definedName name="___________qyc1234">#REF!</definedName>
    <definedName name="__________A01">#REF!</definedName>
    <definedName name="__________A08">'[7]A01-1'!$A$5:$C$36</definedName>
    <definedName name="__________qyc1234">#REF!</definedName>
    <definedName name="_________A01">#REF!</definedName>
    <definedName name="_________A08">'[8]A01-1'!$A$5:$C$36</definedName>
    <definedName name="_________qyc1234">#REF!</definedName>
    <definedName name="________A01">#REF!</definedName>
    <definedName name="________A08">'[7]A01-1'!$A$5:$C$36</definedName>
    <definedName name="________qyc1234">#REF!</definedName>
    <definedName name="_______A01">#REF!</definedName>
    <definedName name="_______A08">'[9]A01-1'!$A$5:$C$36</definedName>
    <definedName name="_______qyc1234">#REF!</definedName>
    <definedName name="______A01">#REF!</definedName>
    <definedName name="______A08">'[6]A01-1'!$A$5:$C$36</definedName>
    <definedName name="______qyc1234">#REF!</definedName>
    <definedName name="_____A01">#REF!</definedName>
    <definedName name="_____A08">'[6]A01-1'!$A$5:$C$36</definedName>
    <definedName name="_____qyc1234">#REF!</definedName>
    <definedName name="____1A01_">#REF!</definedName>
    <definedName name="____2A08_">'[2]A01-1'!$A$5:$C$36</definedName>
    <definedName name="____A01">#REF!</definedName>
    <definedName name="____A08">'[3]A01-1'!$A$5:$C$36</definedName>
    <definedName name="____qyc1234">#REF!</definedName>
    <definedName name="___1A01_">#REF!</definedName>
    <definedName name="___2A08_">'[1]A01-1'!$A$5:$C$36</definedName>
    <definedName name="___A01">#REF!</definedName>
    <definedName name="___A08">'[3]A01-1'!$A$5:$C$36</definedName>
    <definedName name="___qyc1234">#REF!</definedName>
    <definedName name="__1A01_">#REF!</definedName>
    <definedName name="__2A01_">#REF!</definedName>
    <definedName name="__2A08_">'[1]A01-1'!$A$5:$C$36</definedName>
    <definedName name="__4A08_">'[1]A01-1'!$A$5:$C$36</definedName>
    <definedName name="__A01">#REF!</definedName>
    <definedName name="__A08">'[1]A01-1'!$A$5:$C$36</definedName>
    <definedName name="__qyc1234">#REF!</definedName>
    <definedName name="_1A01_">#REF!</definedName>
    <definedName name="_2A01_">#REF!</definedName>
    <definedName name="_2A08_">'[4]A01-1'!$A$5:$C$36</definedName>
    <definedName name="_4A08_">'[1]A01-1'!$A$5:$C$36</definedName>
    <definedName name="_A01">#REF!</definedName>
    <definedName name="_A08">'[1]A01-1'!$A$5:$C$36</definedName>
    <definedName name="_a8756">'[5]A01-1'!$A$5:$C$36</definedName>
    <definedName name="_qyc1234">#REF!</definedName>
    <definedName name="a">#N/A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Area" localSheetId="1">'1'!$B$1:$E$40</definedName>
    <definedName name="_xlnm.Print_Area" localSheetId="3">'1-2'!$B$1:$K$22</definedName>
    <definedName name="_xlnm.Print_Titles">#N/A</definedName>
    <definedName name="s">#N/A</definedName>
    <definedName name="地区名称">#REF!</definedName>
    <definedName name="分类">#REF!</definedName>
    <definedName name="行业">[11]Sheet1!$W$2:$W$9</definedName>
    <definedName name="市州">[11]Sheet1!$A$2:$U$2</definedName>
    <definedName name="形式">#REF!</definedName>
    <definedName name="性质">[12]Sheet2!$A$1:$A$4</definedName>
    <definedName name="支出">#REF!</definedName>
    <definedName name="_xlnm.Print_Area" localSheetId="14">'6-1'!$A$1:$I$17</definedName>
    <definedName name="_xlnm.Print_Area" localSheetId="13">'6'!$A$1:$I$18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<sst xmlns="http://schemas.openxmlformats.org/spreadsheetml/2006/main" count="806" uniqueCount="442">
  <si>
    <t>米易县中共米易县委社会工作部</t>
  </si>
  <si>
    <t>2025年部门预算</t>
  </si>
  <si>
    <r>
      <rPr>
        <sz val="12"/>
        <color rgb="FF000000"/>
        <rFont val="Times New Roman"/>
        <charset val="134"/>
      </rPr>
      <t xml:space="preserve">
</t>
    </r>
    <r>
      <rPr>
        <sz val="12"/>
        <color rgb="FF000000"/>
        <rFont val="宋体"/>
        <charset val="134"/>
      </rPr>
      <t>表</t>
    </r>
    <r>
      <rPr>
        <sz val="12"/>
        <color rgb="FF000000"/>
        <rFont val="Times New Roman"/>
        <charset val="134"/>
      </rPr>
      <t>1</t>
    </r>
  </si>
  <si>
    <t xml:space="preserve"> </t>
  </si>
  <si>
    <r>
      <rPr>
        <b/>
        <sz val="16"/>
        <color rgb="FF000000"/>
        <rFont val="黑体"/>
        <charset val="134"/>
      </rPr>
      <t>部门收支总表</t>
    </r>
  </si>
  <si>
    <r>
      <rPr>
        <sz val="11"/>
        <color rgb="FF000000"/>
        <rFont val="宋体"/>
        <charset val="134"/>
      </rPr>
      <t>部门：县委社会工作部</t>
    </r>
  </si>
  <si>
    <r>
      <rPr>
        <sz val="11"/>
        <color rgb="FF000000"/>
        <rFont val="SimSun"/>
        <charset val="134"/>
      </rPr>
      <t>金额单位：元</t>
    </r>
  </si>
  <si>
    <r>
      <rPr>
        <b/>
        <sz val="11"/>
        <color rgb="FF000000"/>
        <rFont val="宋体"/>
        <charset val="134"/>
      </rPr>
      <t>收</t>
    </r>
    <r>
      <rPr>
        <b/>
        <sz val="11"/>
        <color rgb="FF000000"/>
        <rFont val="Times New Roman"/>
        <charset val="134"/>
      </rPr>
      <t xml:space="preserve">    </t>
    </r>
    <r>
      <rPr>
        <b/>
        <sz val="11"/>
        <color rgb="FF000000"/>
        <rFont val="宋体"/>
        <charset val="134"/>
      </rPr>
      <t>入</t>
    </r>
  </si>
  <si>
    <r>
      <rPr>
        <b/>
        <sz val="11"/>
        <color rgb="FF000000"/>
        <rFont val="宋体"/>
        <charset val="134"/>
      </rPr>
      <t>支</t>
    </r>
    <r>
      <rPr>
        <b/>
        <sz val="11"/>
        <color rgb="FF000000"/>
        <rFont val="Times New Roman"/>
        <charset val="134"/>
      </rPr>
      <t xml:space="preserve">    </t>
    </r>
    <r>
      <rPr>
        <b/>
        <sz val="11"/>
        <color rgb="FF000000"/>
        <rFont val="宋体"/>
        <charset val="134"/>
      </rPr>
      <t>出</t>
    </r>
  </si>
  <si>
    <r>
      <rPr>
        <b/>
        <sz val="11"/>
        <color rgb="FF000000"/>
        <rFont val="宋体"/>
        <charset val="134"/>
      </rPr>
      <t>项</t>
    </r>
    <r>
      <rPr>
        <b/>
        <sz val="11"/>
        <color rgb="FF000000"/>
        <rFont val="Times New Roman"/>
        <charset val="134"/>
      </rPr>
      <t xml:space="preserve">    </t>
    </r>
    <r>
      <rPr>
        <b/>
        <sz val="11"/>
        <color rgb="FF000000"/>
        <rFont val="宋体"/>
        <charset val="134"/>
      </rPr>
      <t>目</t>
    </r>
  </si>
  <si>
    <r>
      <rPr>
        <b/>
        <sz val="11"/>
        <color rgb="FF000000"/>
        <rFont val="宋体"/>
        <charset val="134"/>
      </rPr>
      <t>预算数</t>
    </r>
  </si>
  <si>
    <r>
      <rPr>
        <sz val="11"/>
        <color rgb="FF000000"/>
        <rFont val="宋体"/>
        <charset val="134"/>
      </rPr>
      <t>一、一般公共预算拨款收入</t>
    </r>
  </si>
  <si>
    <r>
      <rPr>
        <sz val="11"/>
        <color rgb="FF000000"/>
        <rFont val="宋体"/>
        <charset val="134"/>
      </rPr>
      <t>一、一般公共服务支出</t>
    </r>
  </si>
  <si>
    <r>
      <rPr>
        <sz val="11"/>
        <color rgb="FF000000"/>
        <rFont val="宋体"/>
        <charset val="134"/>
      </rPr>
      <t>二、政府性基金预算拨款收入</t>
    </r>
  </si>
  <si>
    <r>
      <rPr>
        <sz val="11"/>
        <color rgb="FF000000"/>
        <rFont val="宋体"/>
        <charset val="134"/>
      </rPr>
      <t>二、外交支出</t>
    </r>
  </si>
  <si>
    <r>
      <rPr>
        <sz val="11"/>
        <color rgb="FF000000"/>
        <rFont val="宋体"/>
        <charset val="134"/>
      </rPr>
      <t>三、国有资本经营预算拨款收入</t>
    </r>
  </si>
  <si>
    <r>
      <rPr>
        <sz val="11"/>
        <color rgb="FF000000"/>
        <rFont val="宋体"/>
        <charset val="134"/>
      </rPr>
      <t>三、国防支出</t>
    </r>
  </si>
  <si>
    <r>
      <rPr>
        <sz val="11"/>
        <color rgb="FF000000"/>
        <rFont val="宋体"/>
        <charset val="134"/>
      </rPr>
      <t>四、事业收入</t>
    </r>
  </si>
  <si>
    <r>
      <rPr>
        <sz val="11"/>
        <color rgb="FF000000"/>
        <rFont val="宋体"/>
        <charset val="134"/>
      </rPr>
      <t>四、公共安全支出</t>
    </r>
  </si>
  <si>
    <r>
      <rPr>
        <sz val="11"/>
        <color rgb="FF000000"/>
        <rFont val="宋体"/>
        <charset val="134"/>
      </rPr>
      <t>五、事业单位经营收入</t>
    </r>
  </si>
  <si>
    <r>
      <rPr>
        <sz val="11"/>
        <color rgb="FF000000"/>
        <rFont val="宋体"/>
        <charset val="134"/>
      </rPr>
      <t>五、教育支出</t>
    </r>
  </si>
  <si>
    <r>
      <rPr>
        <sz val="11"/>
        <color rgb="FF000000"/>
        <rFont val="宋体"/>
        <charset val="134"/>
      </rPr>
      <t>六、其他收入</t>
    </r>
  </si>
  <si>
    <r>
      <rPr>
        <sz val="11"/>
        <color rgb="FF000000"/>
        <rFont val="宋体"/>
        <charset val="134"/>
      </rPr>
      <t>六、科学技术支出</t>
    </r>
  </si>
  <si>
    <t/>
  </si>
  <si>
    <r>
      <rPr>
        <sz val="11"/>
        <color rgb="FF000000"/>
        <rFont val="宋体"/>
        <charset val="134"/>
      </rPr>
      <t>七、文化旅游体育与传媒支出</t>
    </r>
  </si>
  <si>
    <r>
      <rPr>
        <sz val="11"/>
        <color rgb="FF000000"/>
        <rFont val="宋体"/>
        <charset val="134"/>
      </rPr>
      <t>八、社会保障和就业支出</t>
    </r>
  </si>
  <si>
    <r>
      <rPr>
        <sz val="11"/>
        <color rgb="FF000000"/>
        <rFont val="宋体"/>
        <charset val="134"/>
      </rPr>
      <t>九、社会保险基金支出</t>
    </r>
  </si>
  <si>
    <r>
      <rPr>
        <sz val="11"/>
        <color rgb="FF000000"/>
        <rFont val="宋体"/>
        <charset val="134"/>
      </rPr>
      <t>十、卫生健康支出</t>
    </r>
  </si>
  <si>
    <r>
      <rPr>
        <sz val="11"/>
        <color rgb="FF000000"/>
        <rFont val="宋体"/>
        <charset val="134"/>
      </rPr>
      <t>十一、节能环保支出</t>
    </r>
  </si>
  <si>
    <r>
      <rPr>
        <sz val="11"/>
        <color rgb="FF000000"/>
        <rFont val="宋体"/>
        <charset val="134"/>
      </rPr>
      <t>十二、城乡社区支出</t>
    </r>
  </si>
  <si>
    <r>
      <rPr>
        <sz val="11"/>
        <color rgb="FF000000"/>
        <rFont val="宋体"/>
        <charset val="134"/>
      </rPr>
      <t>十三、农林水支出</t>
    </r>
  </si>
  <si>
    <r>
      <rPr>
        <sz val="11"/>
        <color rgb="FF000000"/>
        <rFont val="宋体"/>
        <charset val="134"/>
      </rPr>
      <t>十四、交通运输支出</t>
    </r>
  </si>
  <si>
    <r>
      <rPr>
        <sz val="11"/>
        <color rgb="FF000000"/>
        <rFont val="宋体"/>
        <charset val="134"/>
      </rPr>
      <t>十五、资源勘探工业信息等支出</t>
    </r>
  </si>
  <si>
    <r>
      <rPr>
        <sz val="11"/>
        <color rgb="FF000000"/>
        <rFont val="宋体"/>
        <charset val="134"/>
      </rPr>
      <t>十六、商业服务业等支出</t>
    </r>
  </si>
  <si>
    <r>
      <rPr>
        <sz val="11"/>
        <color rgb="FF000000"/>
        <rFont val="宋体"/>
        <charset val="134"/>
      </rPr>
      <t>十七、金融支出</t>
    </r>
  </si>
  <si>
    <r>
      <rPr>
        <sz val="11"/>
        <color rgb="FF000000"/>
        <rFont val="宋体"/>
        <charset val="134"/>
      </rPr>
      <t>十八、援助其他地区支出</t>
    </r>
  </si>
  <si>
    <r>
      <rPr>
        <sz val="11"/>
        <color rgb="FF000000"/>
        <rFont val="宋体"/>
        <charset val="134"/>
      </rPr>
      <t>十九、自然资源海洋气象等支出</t>
    </r>
  </si>
  <si>
    <r>
      <rPr>
        <sz val="11"/>
        <color rgb="FF000000"/>
        <rFont val="宋体"/>
        <charset val="134"/>
      </rPr>
      <t>二十、住房保障支出</t>
    </r>
  </si>
  <si>
    <r>
      <rPr>
        <sz val="11"/>
        <color rgb="FF000000"/>
        <rFont val="宋体"/>
        <charset val="134"/>
      </rPr>
      <t>二十一、粮油物资储备支出</t>
    </r>
  </si>
  <si>
    <r>
      <rPr>
        <sz val="11"/>
        <color rgb="FF000000"/>
        <rFont val="宋体"/>
        <charset val="134"/>
      </rPr>
      <t>二十二、国有资本经营预算支出</t>
    </r>
  </si>
  <si>
    <r>
      <rPr>
        <sz val="11"/>
        <color rgb="FF000000"/>
        <rFont val="宋体"/>
        <charset val="134"/>
      </rPr>
      <t>二十三、灾害防治及应急管理支出</t>
    </r>
  </si>
  <si>
    <r>
      <rPr>
        <sz val="11"/>
        <color rgb="FF000000"/>
        <rFont val="宋体"/>
        <charset val="134"/>
      </rPr>
      <t>二十四、预备费</t>
    </r>
  </si>
  <si>
    <r>
      <rPr>
        <sz val="11"/>
        <color rgb="FF000000"/>
        <rFont val="宋体"/>
        <charset val="134"/>
      </rPr>
      <t>二十五、其他支出</t>
    </r>
  </si>
  <si>
    <r>
      <rPr>
        <sz val="11"/>
        <color rgb="FF000000"/>
        <rFont val="宋体"/>
        <charset val="134"/>
      </rPr>
      <t>二十六、转移性支出</t>
    </r>
  </si>
  <si>
    <r>
      <rPr>
        <sz val="11"/>
        <color rgb="FF000000"/>
        <rFont val="宋体"/>
        <charset val="134"/>
      </rPr>
      <t>二十七、债务还本支出</t>
    </r>
  </si>
  <si>
    <r>
      <rPr>
        <sz val="11"/>
        <color rgb="FF000000"/>
        <rFont val="宋体"/>
        <charset val="134"/>
      </rPr>
      <t>二十八、债务付息支出</t>
    </r>
  </si>
  <si>
    <r>
      <rPr>
        <sz val="11"/>
        <color rgb="FF000000"/>
        <rFont val="宋体"/>
        <charset val="134"/>
      </rPr>
      <t>二十九、债务发行费用支出</t>
    </r>
  </si>
  <si>
    <r>
      <rPr>
        <sz val="11"/>
        <color rgb="FF000000"/>
        <rFont val="宋体"/>
        <charset val="134"/>
      </rPr>
      <t>三十、抗疫特别国债安排的支出</t>
    </r>
  </si>
  <si>
    <r>
      <rPr>
        <sz val="11"/>
        <color rgb="FF000000"/>
        <rFont val="宋体"/>
        <charset val="134"/>
      </rPr>
      <t>本</t>
    </r>
    <r>
      <rPr>
        <sz val="11"/>
        <color rgb="FF000000"/>
        <rFont val="Times New Roman"/>
        <charset val="134"/>
      </rPr>
      <t xml:space="preserve"> </t>
    </r>
    <r>
      <rPr>
        <sz val="11"/>
        <color rgb="FF000000"/>
        <rFont val="宋体"/>
        <charset val="134"/>
      </rPr>
      <t>年</t>
    </r>
    <r>
      <rPr>
        <sz val="11"/>
        <color rgb="FF000000"/>
        <rFont val="Times New Roman"/>
        <charset val="134"/>
      </rPr>
      <t xml:space="preserve"> </t>
    </r>
    <r>
      <rPr>
        <sz val="11"/>
        <color rgb="FF000000"/>
        <rFont val="宋体"/>
        <charset val="134"/>
      </rPr>
      <t>收</t>
    </r>
    <r>
      <rPr>
        <sz val="11"/>
        <color rgb="FF000000"/>
        <rFont val="Times New Roman"/>
        <charset val="134"/>
      </rPr>
      <t xml:space="preserve"> </t>
    </r>
    <r>
      <rPr>
        <sz val="11"/>
        <color rgb="FF000000"/>
        <rFont val="宋体"/>
        <charset val="134"/>
      </rPr>
      <t>入</t>
    </r>
    <r>
      <rPr>
        <sz val="11"/>
        <color rgb="FF000000"/>
        <rFont val="Times New Roman"/>
        <charset val="134"/>
      </rPr>
      <t xml:space="preserve"> </t>
    </r>
    <r>
      <rPr>
        <sz val="11"/>
        <color rgb="FF000000"/>
        <rFont val="宋体"/>
        <charset val="134"/>
      </rPr>
      <t>合</t>
    </r>
    <r>
      <rPr>
        <sz val="11"/>
        <color rgb="FF000000"/>
        <rFont val="Times New Roman"/>
        <charset val="134"/>
      </rPr>
      <t xml:space="preserve"> </t>
    </r>
    <r>
      <rPr>
        <sz val="11"/>
        <color rgb="FF000000"/>
        <rFont val="宋体"/>
        <charset val="134"/>
      </rPr>
      <t>计</t>
    </r>
  </si>
  <si>
    <r>
      <rPr>
        <sz val="11"/>
        <color rgb="FF000000"/>
        <rFont val="宋体"/>
        <charset val="134"/>
      </rPr>
      <t>本</t>
    </r>
    <r>
      <rPr>
        <sz val="11"/>
        <color rgb="FF000000"/>
        <rFont val="Times New Roman"/>
        <charset val="134"/>
      </rPr>
      <t xml:space="preserve"> </t>
    </r>
    <r>
      <rPr>
        <sz val="11"/>
        <color rgb="FF000000"/>
        <rFont val="宋体"/>
        <charset val="134"/>
      </rPr>
      <t>年</t>
    </r>
    <r>
      <rPr>
        <sz val="11"/>
        <color rgb="FF000000"/>
        <rFont val="Times New Roman"/>
        <charset val="134"/>
      </rPr>
      <t xml:space="preserve"> </t>
    </r>
    <r>
      <rPr>
        <sz val="11"/>
        <color rgb="FF000000"/>
        <rFont val="宋体"/>
        <charset val="134"/>
      </rPr>
      <t>支</t>
    </r>
    <r>
      <rPr>
        <sz val="11"/>
        <color rgb="FF000000"/>
        <rFont val="Times New Roman"/>
        <charset val="134"/>
      </rPr>
      <t xml:space="preserve"> </t>
    </r>
    <r>
      <rPr>
        <sz val="11"/>
        <color rgb="FF000000"/>
        <rFont val="宋体"/>
        <charset val="134"/>
      </rPr>
      <t>出</t>
    </r>
    <r>
      <rPr>
        <sz val="11"/>
        <color rgb="FF000000"/>
        <rFont val="Times New Roman"/>
        <charset val="134"/>
      </rPr>
      <t xml:space="preserve"> </t>
    </r>
    <r>
      <rPr>
        <sz val="11"/>
        <color rgb="FF000000"/>
        <rFont val="宋体"/>
        <charset val="134"/>
      </rPr>
      <t>合</t>
    </r>
    <r>
      <rPr>
        <sz val="11"/>
        <color rgb="FF000000"/>
        <rFont val="Times New Roman"/>
        <charset val="134"/>
      </rPr>
      <t xml:space="preserve"> </t>
    </r>
    <r>
      <rPr>
        <sz val="11"/>
        <color rgb="FF000000"/>
        <rFont val="宋体"/>
        <charset val="134"/>
      </rPr>
      <t>计</t>
    </r>
  </si>
  <si>
    <r>
      <rPr>
        <sz val="11"/>
        <color rgb="FF000000"/>
        <rFont val="宋体"/>
        <charset val="134"/>
      </rPr>
      <t>七、用事业基金弥补收支差额</t>
    </r>
  </si>
  <si>
    <r>
      <rPr>
        <sz val="11"/>
        <color rgb="FF000000"/>
        <rFont val="宋体"/>
        <charset val="134"/>
      </rPr>
      <t>三十一、事业单位结余分配</t>
    </r>
  </si>
  <si>
    <r>
      <rPr>
        <sz val="11"/>
        <color rgb="FF000000"/>
        <rFont val="宋体"/>
        <charset val="134"/>
      </rPr>
      <t>八、上年结转</t>
    </r>
  </si>
  <si>
    <r>
      <rPr>
        <sz val="11"/>
        <color rgb="FF000000"/>
        <rFont val="Times New Roman"/>
        <charset val="134"/>
      </rPr>
      <t xml:space="preserve">    </t>
    </r>
    <r>
      <rPr>
        <sz val="11"/>
        <color rgb="FF000000"/>
        <rFont val="宋体"/>
        <charset val="134"/>
      </rPr>
      <t>其中：转入事业基金</t>
    </r>
  </si>
  <si>
    <r>
      <rPr>
        <sz val="11"/>
        <color rgb="FF000000"/>
        <rFont val="宋体"/>
        <charset val="134"/>
      </rPr>
      <t>三十二、结转下年</t>
    </r>
  </si>
  <si>
    <r>
      <rPr>
        <b/>
        <sz val="11"/>
        <color rgb="FF000000"/>
        <rFont val="宋体"/>
        <charset val="134"/>
      </rPr>
      <t>收</t>
    </r>
    <r>
      <rPr>
        <b/>
        <sz val="11"/>
        <color rgb="FF000000"/>
        <rFont val="Times New Roman"/>
        <charset val="134"/>
      </rPr>
      <t xml:space="preserve">  </t>
    </r>
    <r>
      <rPr>
        <b/>
        <sz val="11"/>
        <color rgb="FF000000"/>
        <rFont val="宋体"/>
        <charset val="134"/>
      </rPr>
      <t>入</t>
    </r>
    <r>
      <rPr>
        <b/>
        <sz val="11"/>
        <color rgb="FF000000"/>
        <rFont val="Times New Roman"/>
        <charset val="134"/>
      </rPr>
      <t xml:space="preserve">  </t>
    </r>
    <r>
      <rPr>
        <b/>
        <sz val="11"/>
        <color rgb="FF000000"/>
        <rFont val="宋体"/>
        <charset val="134"/>
      </rPr>
      <t>总</t>
    </r>
    <r>
      <rPr>
        <b/>
        <sz val="11"/>
        <color rgb="FF000000"/>
        <rFont val="Times New Roman"/>
        <charset val="134"/>
      </rPr>
      <t xml:space="preserve">  </t>
    </r>
    <r>
      <rPr>
        <b/>
        <sz val="11"/>
        <color rgb="FF000000"/>
        <rFont val="宋体"/>
        <charset val="134"/>
      </rPr>
      <t>计</t>
    </r>
  </si>
  <si>
    <r>
      <rPr>
        <b/>
        <sz val="11"/>
        <color rgb="FF000000"/>
        <rFont val="宋体"/>
        <charset val="134"/>
      </rPr>
      <t>支</t>
    </r>
    <r>
      <rPr>
        <b/>
        <sz val="11"/>
        <color rgb="FF000000"/>
        <rFont val="Times New Roman"/>
        <charset val="134"/>
      </rPr>
      <t xml:space="preserve">  </t>
    </r>
    <r>
      <rPr>
        <b/>
        <sz val="11"/>
        <color rgb="FF000000"/>
        <rFont val="宋体"/>
        <charset val="134"/>
      </rPr>
      <t>出</t>
    </r>
    <r>
      <rPr>
        <b/>
        <sz val="11"/>
        <color rgb="FF000000"/>
        <rFont val="Times New Roman"/>
        <charset val="134"/>
      </rPr>
      <t xml:space="preserve">  </t>
    </r>
    <r>
      <rPr>
        <b/>
        <sz val="11"/>
        <color rgb="FF000000"/>
        <rFont val="宋体"/>
        <charset val="134"/>
      </rPr>
      <t>总</t>
    </r>
    <r>
      <rPr>
        <b/>
        <sz val="11"/>
        <color rgb="FF000000"/>
        <rFont val="Times New Roman"/>
        <charset val="134"/>
      </rPr>
      <t xml:space="preserve">  </t>
    </r>
    <r>
      <rPr>
        <b/>
        <sz val="11"/>
        <color rgb="FF000000"/>
        <rFont val="宋体"/>
        <charset val="134"/>
      </rPr>
      <t>计</t>
    </r>
  </si>
  <si>
    <t>表1-1</t>
  </si>
  <si>
    <t>部门收入总表</t>
  </si>
  <si>
    <t>部门：县委社会工作部</t>
  </si>
  <si>
    <t>金额单位：元</t>
  </si>
  <si>
    <t>项    目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</si>
  <si>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</si>
  <si>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</si>
  <si>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</si>
  <si>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</si>
  <si>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</si>
  <si>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</si>
  <si>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>事业单位经营
收入</t>
  </si>
  <si>
    <t>其他收入</t>
  </si>
  <si>
    <t>上级补助收入</t>
  </si>
  <si>
    <t>附属单位上缴
收入</t>
  </si>
  <si>
    <t>财政专户管理资金收入</t>
  </si>
  <si>
    <t>单位代码</t>
  </si>
  <si>
    <t>单位名称（科目）</t>
  </si>
  <si>
    <t>合    计</t>
  </si>
  <si>
    <t>中共米易县委社会工作部</t>
  </si>
  <si>
    <r>
      <rPr>
        <sz val="12"/>
        <rFont val="宋体"/>
        <charset val="134"/>
      </rPr>
      <t>表</t>
    </r>
    <r>
      <rPr>
        <sz val="12"/>
        <rFont val="Times New Roman"/>
        <charset val="134"/>
      </rPr>
      <t>1-2</t>
    </r>
  </si>
  <si>
    <r>
      <rPr>
        <b/>
        <sz val="16"/>
        <rFont val="宋体"/>
        <charset val="134"/>
      </rPr>
      <t>部门支出总表</t>
    </r>
  </si>
  <si>
    <r>
      <rPr>
        <sz val="11"/>
        <rFont val="宋体"/>
        <charset val="134"/>
      </rPr>
      <t>金额单位：元</t>
    </r>
  </si>
  <si>
    <r>
      <rPr>
        <b/>
        <sz val="11"/>
        <rFont val="宋体"/>
        <charset val="134"/>
      </rPr>
      <t>项</t>
    </r>
    <r>
      <rPr>
        <b/>
        <sz val="11"/>
        <rFont val="Times New Roman"/>
        <charset val="134"/>
      </rPr>
      <t xml:space="preserve">    </t>
    </r>
    <r>
      <rPr>
        <b/>
        <sz val="11"/>
        <rFont val="宋体"/>
        <charset val="134"/>
      </rPr>
      <t>目</t>
    </r>
  </si>
  <si>
    <r>
      <rPr>
        <b/>
        <sz val="11"/>
        <rFont val="宋体"/>
        <charset val="134"/>
      </rPr>
      <t>合计</t>
    </r>
  </si>
  <si>
    <r>
      <rPr>
        <b/>
        <sz val="11"/>
        <rFont val="宋体"/>
        <charset val="134"/>
      </rPr>
      <t>基本支出</t>
    </r>
  </si>
  <si>
    <r>
      <rPr>
        <b/>
        <sz val="11"/>
        <rFont val="宋体"/>
        <charset val="134"/>
      </rPr>
      <t>项目支出</t>
    </r>
  </si>
  <si>
    <r>
      <rPr>
        <b/>
        <sz val="11"/>
        <rFont val="宋体"/>
        <charset val="134"/>
      </rPr>
      <t>上缴上级支出</t>
    </r>
  </si>
  <si>
    <r>
      <rPr>
        <b/>
        <sz val="11"/>
        <rFont val="宋体"/>
        <charset val="134"/>
      </rPr>
      <t>对附属单位补助支出</t>
    </r>
  </si>
  <si>
    <r>
      <rPr>
        <b/>
        <sz val="11"/>
        <rFont val="宋体"/>
        <charset val="134"/>
      </rPr>
      <t>科目编码</t>
    </r>
  </si>
  <si>
    <r>
      <rPr>
        <b/>
        <sz val="11"/>
        <rFont val="宋体"/>
        <charset val="134"/>
      </rPr>
      <t>单位代码</t>
    </r>
  </si>
  <si>
    <r>
      <rPr>
        <b/>
        <sz val="11"/>
        <rFont val="宋体"/>
        <charset val="134"/>
      </rPr>
      <t>单位名称（科目）</t>
    </r>
  </si>
  <si>
    <r>
      <rPr>
        <b/>
        <sz val="11"/>
        <rFont val="宋体"/>
        <charset val="134"/>
      </rPr>
      <t>类</t>
    </r>
  </si>
  <si>
    <r>
      <rPr>
        <b/>
        <sz val="11"/>
        <rFont val="宋体"/>
        <charset val="134"/>
      </rPr>
      <t>款</t>
    </r>
  </si>
  <si>
    <r>
      <rPr>
        <b/>
        <sz val="11"/>
        <rFont val="宋体"/>
        <charset val="134"/>
      </rPr>
      <t>项</t>
    </r>
  </si>
  <si>
    <r>
      <rPr>
        <sz val="11"/>
        <rFont val="宋体"/>
        <charset val="134"/>
      </rPr>
      <t>合</t>
    </r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计</t>
    </r>
  </si>
  <si>
    <t>01</t>
  </si>
  <si>
    <r>
      <rPr>
        <sz val="11"/>
        <rFont val="宋体"/>
        <charset val="134"/>
      </rPr>
      <t>行政运行</t>
    </r>
  </si>
  <si>
    <r>
      <rPr>
        <sz val="11"/>
        <rFont val="宋体"/>
        <charset val="134"/>
      </rPr>
      <t>事业运行</t>
    </r>
  </si>
  <si>
    <r>
      <rPr>
        <sz val="11"/>
        <rFont val="宋体"/>
        <charset val="134"/>
      </rPr>
      <t>其他社会工作事务支出</t>
    </r>
  </si>
  <si>
    <t>02</t>
  </si>
  <si>
    <t>06</t>
  </si>
  <si>
    <r>
      <rPr>
        <sz val="11"/>
        <rFont val="宋体"/>
        <charset val="134"/>
      </rPr>
      <t>社会组织管理</t>
    </r>
  </si>
  <si>
    <t>05</t>
  </si>
  <si>
    <r>
      <rPr>
        <sz val="11"/>
        <rFont val="宋体"/>
        <charset val="134"/>
      </rPr>
      <t>机关事业单位基本养老保险缴费支出</t>
    </r>
  </si>
  <si>
    <r>
      <rPr>
        <sz val="11"/>
        <rFont val="宋体"/>
        <charset val="134"/>
      </rPr>
      <t>行政单位医疗</t>
    </r>
  </si>
  <si>
    <r>
      <rPr>
        <sz val="11"/>
        <rFont val="宋体"/>
        <charset val="134"/>
      </rPr>
      <t>事业单位医疗</t>
    </r>
  </si>
  <si>
    <t>03</t>
  </si>
  <si>
    <r>
      <rPr>
        <sz val="11"/>
        <rFont val="宋体"/>
        <charset val="134"/>
      </rPr>
      <t>公务员医疗补助</t>
    </r>
  </si>
  <si>
    <r>
      <rPr>
        <sz val="11"/>
        <rFont val="宋体"/>
        <charset val="134"/>
      </rPr>
      <t>住房公积金</t>
    </r>
  </si>
  <si>
    <r>
      <rPr>
        <sz val="12"/>
        <color rgb="FF000000"/>
        <rFont val="Times New Roman"/>
        <charset val="134"/>
      </rPr>
      <t xml:space="preserve">
</t>
    </r>
    <r>
      <rPr>
        <sz val="12"/>
        <color rgb="FF000000"/>
        <rFont val="SimSun"/>
        <charset val="134"/>
      </rPr>
      <t>表</t>
    </r>
    <r>
      <rPr>
        <sz val="12"/>
        <color rgb="FF000000"/>
        <rFont val="Times New Roman"/>
        <charset val="134"/>
      </rPr>
      <t>2</t>
    </r>
  </si>
  <si>
    <t>财政拨款收支预算总表</t>
  </si>
  <si>
    <t>部门：县委社工部</t>
  </si>
  <si>
    <r>
      <rPr>
        <b/>
        <sz val="11"/>
        <color rgb="FF000000"/>
        <rFont val="宋体"/>
        <charset val="134"/>
      </rPr>
      <t>合计</t>
    </r>
  </si>
  <si>
    <r>
      <rPr>
        <b/>
        <sz val="11"/>
        <color rgb="FF000000"/>
        <rFont val="宋体"/>
        <charset val="134"/>
      </rPr>
      <t>一般公共预算</t>
    </r>
  </si>
  <si>
    <r>
      <rPr>
        <b/>
        <sz val="11"/>
        <color rgb="FF000000"/>
        <rFont val="宋体"/>
        <charset val="134"/>
      </rPr>
      <t>政府性基金预算</t>
    </r>
  </si>
  <si>
    <r>
      <rPr>
        <b/>
        <sz val="11"/>
        <color rgb="FF000000"/>
        <rFont val="宋体"/>
        <charset val="134"/>
      </rPr>
      <t>国有资本经营预算</t>
    </r>
  </si>
  <si>
    <r>
      <rPr>
        <sz val="11"/>
        <color rgb="FF000000"/>
        <rFont val="宋体"/>
        <charset val="134"/>
      </rPr>
      <t>一、本年收入</t>
    </r>
  </si>
  <si>
    <r>
      <rPr>
        <sz val="11"/>
        <color rgb="FF000000"/>
        <rFont val="宋体"/>
        <charset val="134"/>
      </rPr>
      <t>一、本年支出</t>
    </r>
  </si>
  <si>
    <r>
      <rPr>
        <sz val="11"/>
        <color rgb="FF000000"/>
        <rFont val="Times New Roman"/>
        <charset val="134"/>
      </rPr>
      <t> </t>
    </r>
    <r>
      <rPr>
        <sz val="11"/>
        <color rgb="FF000000"/>
        <rFont val="宋体"/>
        <charset val="134"/>
      </rPr>
      <t>一般公共预算拨款收入</t>
    </r>
  </si>
  <si>
    <r>
      <rPr>
        <sz val="11"/>
        <color rgb="FF000000"/>
        <rFont val="Times New Roman"/>
        <charset val="134"/>
      </rPr>
      <t> </t>
    </r>
    <r>
      <rPr>
        <sz val="11"/>
        <color rgb="FF000000"/>
        <rFont val="宋体"/>
        <charset val="134"/>
      </rPr>
      <t>一般公共服务支出</t>
    </r>
  </si>
  <si>
    <r>
      <rPr>
        <sz val="11"/>
        <color rgb="FF000000"/>
        <rFont val="Times New Roman"/>
        <charset val="134"/>
      </rPr>
      <t> </t>
    </r>
    <r>
      <rPr>
        <sz val="11"/>
        <color rgb="FF000000"/>
        <rFont val="宋体"/>
        <charset val="134"/>
      </rPr>
      <t>政府性基金预算拨款收入</t>
    </r>
  </si>
  <si>
    <r>
      <rPr>
        <sz val="11"/>
        <color rgb="FF000000"/>
        <rFont val="Times New Roman"/>
        <charset val="134"/>
      </rPr>
      <t> </t>
    </r>
    <r>
      <rPr>
        <sz val="11"/>
        <color rgb="FF000000"/>
        <rFont val="宋体"/>
        <charset val="134"/>
      </rPr>
      <t>外交支出</t>
    </r>
  </si>
  <si>
    <r>
      <rPr>
        <sz val="11"/>
        <color rgb="FF000000"/>
        <rFont val="Times New Roman"/>
        <charset val="134"/>
      </rPr>
      <t> </t>
    </r>
    <r>
      <rPr>
        <sz val="11"/>
        <color rgb="FF000000"/>
        <rFont val="宋体"/>
        <charset val="134"/>
      </rPr>
      <t>国有资本经营预算拨款收入</t>
    </r>
  </si>
  <si>
    <r>
      <rPr>
        <sz val="11"/>
        <color rgb="FF000000"/>
        <rFont val="Times New Roman"/>
        <charset val="134"/>
      </rPr>
      <t> </t>
    </r>
    <r>
      <rPr>
        <sz val="11"/>
        <color rgb="FF000000"/>
        <rFont val="宋体"/>
        <charset val="134"/>
      </rPr>
      <t>国防支出</t>
    </r>
  </si>
  <si>
    <r>
      <rPr>
        <sz val="11"/>
        <color rgb="FF000000"/>
        <rFont val="宋体"/>
        <charset val="134"/>
      </rPr>
      <t>一、上年结转</t>
    </r>
  </si>
  <si>
    <r>
      <rPr>
        <sz val="11"/>
        <color rgb="FF000000"/>
        <rFont val="Times New Roman"/>
        <charset val="134"/>
      </rPr>
      <t> </t>
    </r>
    <r>
      <rPr>
        <sz val="11"/>
        <color rgb="FF000000"/>
        <rFont val="宋体"/>
        <charset val="134"/>
      </rPr>
      <t>公共安全支出</t>
    </r>
  </si>
  <si>
    <r>
      <rPr>
        <sz val="11"/>
        <color rgb="FF000000"/>
        <rFont val="Times New Roman"/>
        <charset val="134"/>
      </rPr>
      <t> </t>
    </r>
    <r>
      <rPr>
        <sz val="11"/>
        <color rgb="FF000000"/>
        <rFont val="宋体"/>
        <charset val="134"/>
      </rPr>
      <t>教育支出</t>
    </r>
  </si>
  <si>
    <r>
      <rPr>
        <sz val="11"/>
        <color rgb="FF000000"/>
        <rFont val="Times New Roman"/>
        <charset val="134"/>
      </rPr>
      <t> </t>
    </r>
    <r>
      <rPr>
        <sz val="11"/>
        <color rgb="FF000000"/>
        <rFont val="宋体"/>
        <charset val="134"/>
      </rPr>
      <t>科学技术支出</t>
    </r>
  </si>
  <si>
    <r>
      <rPr>
        <sz val="11"/>
        <color rgb="FF000000"/>
        <rFont val="Times New Roman"/>
        <charset val="134"/>
      </rPr>
      <t> </t>
    </r>
    <r>
      <rPr>
        <sz val="11"/>
        <color rgb="FF000000"/>
        <rFont val="宋体"/>
        <charset val="134"/>
      </rPr>
      <t>文化旅游体育与传媒支出</t>
    </r>
  </si>
  <si>
    <t> </t>
  </si>
  <si>
    <r>
      <rPr>
        <sz val="11"/>
        <color rgb="FF000000"/>
        <rFont val="Times New Roman"/>
        <charset val="134"/>
      </rPr>
      <t> </t>
    </r>
    <r>
      <rPr>
        <sz val="11"/>
        <color rgb="FF000000"/>
        <rFont val="宋体"/>
        <charset val="134"/>
      </rPr>
      <t>社会保障和就业支出</t>
    </r>
  </si>
  <si>
    <r>
      <rPr>
        <sz val="11"/>
        <color rgb="FF000000"/>
        <rFont val="Times New Roman"/>
        <charset val="134"/>
      </rPr>
      <t> </t>
    </r>
    <r>
      <rPr>
        <sz val="11"/>
        <color rgb="FF000000"/>
        <rFont val="宋体"/>
        <charset val="134"/>
      </rPr>
      <t>社会保险基金支出</t>
    </r>
  </si>
  <si>
    <r>
      <rPr>
        <sz val="11"/>
        <color rgb="FF000000"/>
        <rFont val="Times New Roman"/>
        <charset val="134"/>
      </rPr>
      <t> </t>
    </r>
    <r>
      <rPr>
        <sz val="11"/>
        <color rgb="FF000000"/>
        <rFont val="宋体"/>
        <charset val="134"/>
      </rPr>
      <t>卫生健康支出</t>
    </r>
  </si>
  <si>
    <r>
      <rPr>
        <sz val="11"/>
        <color rgb="FF000000"/>
        <rFont val="Times New Roman"/>
        <charset val="134"/>
      </rPr>
      <t> </t>
    </r>
    <r>
      <rPr>
        <sz val="11"/>
        <color rgb="FF000000"/>
        <rFont val="宋体"/>
        <charset val="134"/>
      </rPr>
      <t>节能环保支出</t>
    </r>
  </si>
  <si>
    <r>
      <rPr>
        <sz val="11"/>
        <color rgb="FF000000"/>
        <rFont val="Times New Roman"/>
        <charset val="134"/>
      </rPr>
      <t> </t>
    </r>
    <r>
      <rPr>
        <sz val="11"/>
        <color rgb="FF000000"/>
        <rFont val="宋体"/>
        <charset val="134"/>
      </rPr>
      <t>城乡社区支出</t>
    </r>
  </si>
  <si>
    <r>
      <rPr>
        <sz val="11"/>
        <color rgb="FF000000"/>
        <rFont val="Times New Roman"/>
        <charset val="134"/>
      </rPr>
      <t> </t>
    </r>
    <r>
      <rPr>
        <sz val="11"/>
        <color rgb="FF000000"/>
        <rFont val="宋体"/>
        <charset val="134"/>
      </rPr>
      <t>农林水支出</t>
    </r>
  </si>
  <si>
    <r>
      <rPr>
        <sz val="11"/>
        <color rgb="FF000000"/>
        <rFont val="Times New Roman"/>
        <charset val="134"/>
      </rPr>
      <t> </t>
    </r>
    <r>
      <rPr>
        <sz val="11"/>
        <color rgb="FF000000"/>
        <rFont val="宋体"/>
        <charset val="134"/>
      </rPr>
      <t>交通运输支出</t>
    </r>
  </si>
  <si>
    <r>
      <rPr>
        <sz val="11"/>
        <color rgb="FF000000"/>
        <rFont val="Times New Roman"/>
        <charset val="134"/>
      </rPr>
      <t> </t>
    </r>
    <r>
      <rPr>
        <sz val="11"/>
        <color rgb="FF000000"/>
        <rFont val="宋体"/>
        <charset val="134"/>
      </rPr>
      <t>资源勘探工业信息等支出</t>
    </r>
  </si>
  <si>
    <r>
      <rPr>
        <sz val="11"/>
        <color rgb="FF000000"/>
        <rFont val="Times New Roman"/>
        <charset val="134"/>
      </rPr>
      <t> </t>
    </r>
    <r>
      <rPr>
        <sz val="11"/>
        <color rgb="FF000000"/>
        <rFont val="宋体"/>
        <charset val="134"/>
      </rPr>
      <t>商业服务业等支出</t>
    </r>
  </si>
  <si>
    <r>
      <rPr>
        <sz val="11"/>
        <color rgb="FF000000"/>
        <rFont val="Times New Roman"/>
        <charset val="134"/>
      </rPr>
      <t> </t>
    </r>
    <r>
      <rPr>
        <sz val="11"/>
        <color rgb="FF000000"/>
        <rFont val="宋体"/>
        <charset val="134"/>
      </rPr>
      <t>金融支出</t>
    </r>
  </si>
  <si>
    <r>
      <rPr>
        <sz val="11"/>
        <color rgb="FF000000"/>
        <rFont val="Times New Roman"/>
        <charset val="134"/>
      </rPr>
      <t> </t>
    </r>
    <r>
      <rPr>
        <sz val="11"/>
        <color rgb="FF000000"/>
        <rFont val="宋体"/>
        <charset val="134"/>
      </rPr>
      <t>援助其他地区支出</t>
    </r>
  </si>
  <si>
    <r>
      <rPr>
        <sz val="11"/>
        <color rgb="FF000000"/>
        <rFont val="Times New Roman"/>
        <charset val="134"/>
      </rPr>
      <t> </t>
    </r>
    <r>
      <rPr>
        <sz val="11"/>
        <color rgb="FF000000"/>
        <rFont val="宋体"/>
        <charset val="134"/>
      </rPr>
      <t>自然资源海洋气象等支出</t>
    </r>
  </si>
  <si>
    <r>
      <rPr>
        <sz val="11"/>
        <color rgb="FF000000"/>
        <rFont val="Times New Roman"/>
        <charset val="134"/>
      </rPr>
      <t> </t>
    </r>
    <r>
      <rPr>
        <sz val="11"/>
        <color rgb="FF000000"/>
        <rFont val="宋体"/>
        <charset val="134"/>
      </rPr>
      <t>住房保障支出</t>
    </r>
  </si>
  <si>
    <r>
      <rPr>
        <sz val="11"/>
        <color rgb="FF000000"/>
        <rFont val="Times New Roman"/>
        <charset val="134"/>
      </rPr>
      <t> </t>
    </r>
    <r>
      <rPr>
        <sz val="11"/>
        <color rgb="FF000000"/>
        <rFont val="宋体"/>
        <charset val="134"/>
      </rPr>
      <t>粮油物资储备支出</t>
    </r>
  </si>
  <si>
    <r>
      <rPr>
        <sz val="11"/>
        <color rgb="FF000000"/>
        <rFont val="Times New Roman"/>
        <charset val="134"/>
      </rPr>
      <t> </t>
    </r>
    <r>
      <rPr>
        <sz val="11"/>
        <color rgb="FF000000"/>
        <rFont val="宋体"/>
        <charset val="134"/>
      </rPr>
      <t>国有资本经营预算支出</t>
    </r>
  </si>
  <si>
    <r>
      <rPr>
        <sz val="11"/>
        <color rgb="FF000000"/>
        <rFont val="Times New Roman"/>
        <charset val="134"/>
      </rPr>
      <t> </t>
    </r>
    <r>
      <rPr>
        <sz val="11"/>
        <color rgb="FF000000"/>
        <rFont val="宋体"/>
        <charset val="134"/>
      </rPr>
      <t>灾害防治及应急管理支出</t>
    </r>
  </si>
  <si>
    <r>
      <rPr>
        <sz val="11"/>
        <color rgb="FF000000"/>
        <rFont val="Times New Roman"/>
        <charset val="134"/>
      </rPr>
      <t> </t>
    </r>
    <r>
      <rPr>
        <sz val="11"/>
        <color rgb="FF000000"/>
        <rFont val="宋体"/>
        <charset val="134"/>
      </rPr>
      <t>其他支出</t>
    </r>
  </si>
  <si>
    <r>
      <rPr>
        <sz val="11"/>
        <color rgb="FF000000"/>
        <rFont val="Times New Roman"/>
        <charset val="134"/>
      </rPr>
      <t> </t>
    </r>
    <r>
      <rPr>
        <sz val="11"/>
        <color rgb="FF000000"/>
        <rFont val="宋体"/>
        <charset val="134"/>
      </rPr>
      <t>债务还本支出</t>
    </r>
  </si>
  <si>
    <r>
      <rPr>
        <sz val="11"/>
        <color rgb="FF000000"/>
        <rFont val="Times New Roman"/>
        <charset val="134"/>
      </rPr>
      <t> </t>
    </r>
    <r>
      <rPr>
        <sz val="11"/>
        <color rgb="FF000000"/>
        <rFont val="宋体"/>
        <charset val="134"/>
      </rPr>
      <t>债务付息支出</t>
    </r>
  </si>
  <si>
    <r>
      <rPr>
        <sz val="11"/>
        <color rgb="FF000000"/>
        <rFont val="Times New Roman"/>
        <charset val="134"/>
      </rPr>
      <t> </t>
    </r>
    <r>
      <rPr>
        <sz val="11"/>
        <color rgb="FF000000"/>
        <rFont val="宋体"/>
        <charset val="134"/>
      </rPr>
      <t>债务发行费用支出</t>
    </r>
  </si>
  <si>
    <r>
      <rPr>
        <sz val="11"/>
        <color rgb="FF000000"/>
        <rFont val="Times New Roman"/>
        <charset val="134"/>
      </rPr>
      <t> </t>
    </r>
    <r>
      <rPr>
        <sz val="11"/>
        <color rgb="FF000000"/>
        <rFont val="宋体"/>
        <charset val="134"/>
      </rPr>
      <t>抗疫特别国债安排的支出</t>
    </r>
  </si>
  <si>
    <r>
      <rPr>
        <sz val="11"/>
        <rFont val="SimSun"/>
        <charset val="134"/>
      </rPr>
      <t>表</t>
    </r>
    <r>
      <rPr>
        <sz val="11"/>
        <rFont val="Times New Roman"/>
        <charset val="134"/>
      </rPr>
      <t>2-1</t>
    </r>
  </si>
  <si>
    <t>财政拨款支出预算表（部门经济分类科目）</t>
  </si>
  <si>
    <r>
      <rPr>
        <b/>
        <sz val="11"/>
        <rFont val="宋体"/>
        <charset val="134"/>
      </rPr>
      <t>总计</t>
    </r>
  </si>
  <si>
    <r>
      <rPr>
        <b/>
        <sz val="11"/>
        <rFont val="宋体"/>
        <charset val="134"/>
      </rPr>
      <t>县级当年财政拨款安排</t>
    </r>
  </si>
  <si>
    <t>上级提前通知专项转移支付等</t>
  </si>
  <si>
    <t>上年结转安排</t>
  </si>
  <si>
    <r>
      <rPr>
        <b/>
        <sz val="11"/>
        <rFont val="宋体"/>
        <charset val="134"/>
      </rPr>
      <t>一般公共预算拨款</t>
    </r>
  </si>
  <si>
    <r>
      <rPr>
        <b/>
        <sz val="11"/>
        <rFont val="宋体"/>
        <charset val="134"/>
      </rPr>
      <t>政府性基金安排</t>
    </r>
  </si>
  <si>
    <r>
      <rPr>
        <b/>
        <sz val="11"/>
        <rFont val="宋体"/>
        <charset val="134"/>
      </rPr>
      <t>国有资本经营预算安排</t>
    </r>
  </si>
  <si>
    <t>一般公共预算拨款</t>
  </si>
  <si>
    <t>政府性基金安排</t>
  </si>
  <si>
    <t>国有资本经营预算安排</t>
  </si>
  <si>
    <t>上年应返还额度结转</t>
  </si>
  <si>
    <r>
      <rPr>
        <b/>
        <sz val="11"/>
        <rFont val="宋体"/>
        <charset val="134"/>
      </rPr>
      <t>小计</t>
    </r>
  </si>
  <si>
    <r>
      <rPr>
        <b/>
        <sz val="11"/>
        <rFont val="宋体"/>
        <charset val="134"/>
      </rPr>
      <t>基本</t>
    </r>
    <r>
      <rPr>
        <b/>
        <sz val="11"/>
        <rFont val="Times New Roman"/>
        <charset val="134"/>
      </rPr>
      <t xml:space="preserve">
</t>
    </r>
    <r>
      <rPr>
        <b/>
        <sz val="11"/>
        <rFont val="宋体"/>
        <charset val="134"/>
      </rPr>
      <t>支出</t>
    </r>
  </si>
  <si>
    <r>
      <rPr>
        <b/>
        <sz val="11"/>
        <rFont val="宋体"/>
        <charset val="134"/>
      </rPr>
      <t>项目</t>
    </r>
    <r>
      <rPr>
        <b/>
        <sz val="11"/>
        <rFont val="Times New Roman"/>
        <charset val="134"/>
      </rPr>
      <t xml:space="preserve">
</t>
    </r>
    <r>
      <rPr>
        <b/>
        <sz val="11"/>
        <rFont val="宋体"/>
        <charset val="134"/>
      </rPr>
      <t>支出</t>
    </r>
  </si>
  <si>
    <t>小计</t>
  </si>
  <si>
    <t>基本支出</t>
  </si>
  <si>
    <t>项目支出</t>
  </si>
  <si>
    <t>基本
支出</t>
  </si>
  <si>
    <t>项目
支出</t>
  </si>
  <si>
    <t>301</t>
  </si>
  <si>
    <r>
      <rPr>
        <sz val="11"/>
        <rFont val="宋体"/>
        <charset val="134"/>
      </rPr>
      <t>工资福利支出</t>
    </r>
  </si>
  <si>
    <r>
      <rPr>
        <sz val="11"/>
        <rFont val="宋体"/>
        <charset val="134"/>
      </rPr>
      <t>基本工资</t>
    </r>
  </si>
  <si>
    <r>
      <rPr>
        <sz val="11"/>
        <rFont val="宋体"/>
        <charset val="134"/>
      </rPr>
      <t>津贴补贴</t>
    </r>
  </si>
  <si>
    <r>
      <rPr>
        <sz val="11"/>
        <rFont val="宋体"/>
        <charset val="134"/>
      </rPr>
      <t>奖金</t>
    </r>
  </si>
  <si>
    <t>07</t>
  </si>
  <si>
    <r>
      <rPr>
        <sz val="11"/>
        <rFont val="宋体"/>
        <charset val="134"/>
      </rPr>
      <t>绩效工资</t>
    </r>
  </si>
  <si>
    <t>08</t>
  </si>
  <si>
    <r>
      <rPr>
        <sz val="11"/>
        <rFont val="宋体"/>
        <charset val="134"/>
      </rPr>
      <t>机关事业单位基本养老保险缴费</t>
    </r>
  </si>
  <si>
    <t>10</t>
  </si>
  <si>
    <r>
      <rPr>
        <sz val="11"/>
        <rFont val="宋体"/>
        <charset val="134"/>
      </rPr>
      <t>职工基本医疗保险缴费</t>
    </r>
  </si>
  <si>
    <t>11</t>
  </si>
  <si>
    <r>
      <rPr>
        <sz val="11"/>
        <rFont val="宋体"/>
        <charset val="134"/>
      </rPr>
      <t>公务员医疗补助缴费</t>
    </r>
  </si>
  <si>
    <t>12</t>
  </si>
  <si>
    <r>
      <rPr>
        <sz val="11"/>
        <rFont val="宋体"/>
        <charset val="134"/>
      </rPr>
      <t>其他社会保障缴费</t>
    </r>
  </si>
  <si>
    <t>13</t>
  </si>
  <si>
    <t>99</t>
  </si>
  <si>
    <r>
      <rPr>
        <sz val="11"/>
        <rFont val="宋体"/>
        <charset val="134"/>
      </rPr>
      <t>其他工资福利支出</t>
    </r>
  </si>
  <si>
    <t>302</t>
  </si>
  <si>
    <r>
      <rPr>
        <sz val="11"/>
        <rFont val="宋体"/>
        <charset val="134"/>
      </rPr>
      <t>商品和服务支出</t>
    </r>
  </si>
  <si>
    <r>
      <rPr>
        <sz val="11"/>
        <rFont val="宋体"/>
        <charset val="134"/>
      </rPr>
      <t>办公费</t>
    </r>
  </si>
  <si>
    <r>
      <rPr>
        <sz val="11"/>
        <rFont val="宋体"/>
        <charset val="134"/>
      </rPr>
      <t>印刷费</t>
    </r>
  </si>
  <si>
    <r>
      <rPr>
        <sz val="11"/>
        <rFont val="宋体"/>
        <charset val="134"/>
      </rPr>
      <t>水费</t>
    </r>
  </si>
  <si>
    <r>
      <rPr>
        <sz val="11"/>
        <rFont val="宋体"/>
        <charset val="134"/>
      </rPr>
      <t>电费</t>
    </r>
  </si>
  <si>
    <r>
      <rPr>
        <sz val="11"/>
        <rFont val="宋体"/>
        <charset val="134"/>
      </rPr>
      <t>邮电费</t>
    </r>
  </si>
  <si>
    <r>
      <rPr>
        <sz val="11"/>
        <rFont val="宋体"/>
        <charset val="134"/>
      </rPr>
      <t>差旅费</t>
    </r>
  </si>
  <si>
    <r>
      <rPr>
        <sz val="11"/>
        <rFont val="宋体"/>
        <charset val="134"/>
      </rPr>
      <t>维修（护）费</t>
    </r>
  </si>
  <si>
    <t>17</t>
  </si>
  <si>
    <r>
      <rPr>
        <sz val="11"/>
        <rFont val="宋体"/>
        <charset val="134"/>
      </rPr>
      <t>公务接待费</t>
    </r>
  </si>
  <si>
    <t>26</t>
  </si>
  <si>
    <r>
      <rPr>
        <sz val="11"/>
        <rFont val="宋体"/>
        <charset val="134"/>
      </rPr>
      <t>劳务费</t>
    </r>
  </si>
  <si>
    <t>27</t>
  </si>
  <si>
    <r>
      <rPr>
        <sz val="11"/>
        <rFont val="宋体"/>
        <charset val="134"/>
      </rPr>
      <t>委托业务费</t>
    </r>
  </si>
  <si>
    <t>28</t>
  </si>
  <si>
    <r>
      <rPr>
        <sz val="11"/>
        <rFont val="宋体"/>
        <charset val="134"/>
      </rPr>
      <t>工会经费</t>
    </r>
  </si>
  <si>
    <t>29</t>
  </si>
  <si>
    <r>
      <rPr>
        <sz val="11"/>
        <rFont val="宋体"/>
        <charset val="134"/>
      </rPr>
      <t>福利费</t>
    </r>
  </si>
  <si>
    <t>39</t>
  </si>
  <si>
    <r>
      <rPr>
        <sz val="11"/>
        <rFont val="宋体"/>
        <charset val="134"/>
      </rPr>
      <t>其他交通费用</t>
    </r>
  </si>
  <si>
    <r>
      <rPr>
        <sz val="11"/>
        <rFont val="宋体"/>
        <charset val="134"/>
      </rPr>
      <t>其他商品和服务支出</t>
    </r>
  </si>
  <si>
    <r>
      <rPr>
        <sz val="12"/>
        <color rgb="FF000000"/>
        <rFont val="宋体"/>
        <charset val="134"/>
      </rPr>
      <t>表</t>
    </r>
    <r>
      <rPr>
        <sz val="12"/>
        <color rgb="FF000000"/>
        <rFont val="Times New Roman"/>
        <charset val="134"/>
      </rPr>
      <t>3</t>
    </r>
  </si>
  <si>
    <t>一般公共预算支出预算表</t>
  </si>
  <si>
    <t>当年财政拨款安排</t>
  </si>
  <si>
    <t>科目编码</t>
  </si>
  <si>
    <t>类</t>
  </si>
  <si>
    <t>款</t>
  </si>
  <si>
    <t>项</t>
  </si>
  <si>
    <r>
      <rPr>
        <b/>
        <sz val="11"/>
        <color rgb="FF000000"/>
        <rFont val="宋体"/>
        <charset val="134"/>
      </rPr>
      <t>合</t>
    </r>
    <r>
      <rPr>
        <b/>
        <sz val="11"/>
        <color rgb="FF000000"/>
        <rFont val="Times New Roman"/>
        <charset val="134"/>
      </rPr>
      <t xml:space="preserve">    </t>
    </r>
    <r>
      <rPr>
        <b/>
        <sz val="11"/>
        <color rgb="FF000000"/>
        <rFont val="宋体"/>
        <charset val="134"/>
      </rPr>
      <t>计</t>
    </r>
  </si>
  <si>
    <t>201</t>
  </si>
  <si>
    <r>
      <rPr>
        <sz val="11"/>
        <rFont val="宋体"/>
        <charset val="134"/>
      </rPr>
      <t>一般公共服务支出</t>
    </r>
  </si>
  <si>
    <r>
      <rPr>
        <sz val="11"/>
        <color rgb="FF000000"/>
        <rFont val="宋体"/>
        <charset val="134"/>
      </rPr>
      <t>社会工作事务</t>
    </r>
  </si>
  <si>
    <r>
      <rPr>
        <sz val="11"/>
        <color rgb="FF000000"/>
        <rFont val="宋体"/>
        <charset val="134"/>
      </rPr>
      <t>行政运行</t>
    </r>
  </si>
  <si>
    <t>50</t>
  </si>
  <si>
    <r>
      <rPr>
        <sz val="11"/>
        <color rgb="FF000000"/>
        <rFont val="宋体"/>
        <charset val="134"/>
      </rPr>
      <t>事业运行</t>
    </r>
  </si>
  <si>
    <r>
      <rPr>
        <sz val="11"/>
        <color rgb="FF000000"/>
        <rFont val="宋体"/>
        <charset val="134"/>
      </rPr>
      <t>其他社会工作事务支出</t>
    </r>
  </si>
  <si>
    <t>208</t>
  </si>
  <si>
    <r>
      <rPr>
        <sz val="11"/>
        <color rgb="FF000000"/>
        <rFont val="宋体"/>
        <charset val="134"/>
      </rPr>
      <t>社会保障和就业支出</t>
    </r>
  </si>
  <si>
    <r>
      <rPr>
        <sz val="11"/>
        <color rgb="FF000000"/>
        <rFont val="宋体"/>
        <charset val="134"/>
      </rPr>
      <t>民政管理事务</t>
    </r>
  </si>
  <si>
    <r>
      <rPr>
        <sz val="11"/>
        <color rgb="FF000000"/>
        <rFont val="宋体"/>
        <charset val="134"/>
      </rPr>
      <t>社会组织管理</t>
    </r>
  </si>
  <si>
    <r>
      <rPr>
        <sz val="11"/>
        <color rgb="FF000000"/>
        <rFont val="宋体"/>
        <charset val="134"/>
      </rPr>
      <t>行政事业单位养老支出</t>
    </r>
  </si>
  <si>
    <r>
      <rPr>
        <sz val="11"/>
        <color rgb="FF000000"/>
        <rFont val="宋体"/>
        <charset val="134"/>
      </rPr>
      <t>机关事业单位基本养老保险缴费支出</t>
    </r>
  </si>
  <si>
    <t>210</t>
  </si>
  <si>
    <r>
      <rPr>
        <sz val="11"/>
        <color rgb="FF000000"/>
        <rFont val="宋体"/>
        <charset val="134"/>
      </rPr>
      <t>卫生健康支出</t>
    </r>
  </si>
  <si>
    <r>
      <rPr>
        <sz val="11"/>
        <color rgb="FF000000"/>
        <rFont val="宋体"/>
        <charset val="134"/>
      </rPr>
      <t>行政事业单位医疗</t>
    </r>
  </si>
  <si>
    <r>
      <rPr>
        <sz val="11"/>
        <color rgb="FF000000"/>
        <rFont val="宋体"/>
        <charset val="134"/>
      </rPr>
      <t>行政单位医疗</t>
    </r>
  </si>
  <si>
    <r>
      <rPr>
        <sz val="11"/>
        <color rgb="FF000000"/>
        <rFont val="宋体"/>
        <charset val="134"/>
      </rPr>
      <t>事业单位医疗</t>
    </r>
  </si>
  <si>
    <r>
      <rPr>
        <sz val="11"/>
        <color rgb="FF000000"/>
        <rFont val="宋体"/>
        <charset val="134"/>
      </rPr>
      <t>公务员医疗补助</t>
    </r>
  </si>
  <si>
    <t>221</t>
  </si>
  <si>
    <r>
      <rPr>
        <sz val="11"/>
        <color rgb="FF000000"/>
        <rFont val="宋体"/>
        <charset val="134"/>
      </rPr>
      <t>住房保障支出</t>
    </r>
  </si>
  <si>
    <r>
      <rPr>
        <sz val="11"/>
        <color rgb="FF000000"/>
        <rFont val="宋体"/>
        <charset val="134"/>
      </rPr>
      <t>住房改革支出</t>
    </r>
  </si>
  <si>
    <r>
      <rPr>
        <sz val="11"/>
        <color rgb="FF000000"/>
        <rFont val="宋体"/>
        <charset val="134"/>
      </rPr>
      <t>住房公积金</t>
    </r>
  </si>
  <si>
    <r>
      <rPr>
        <sz val="12"/>
        <color rgb="FF000000"/>
        <rFont val="SimSun"/>
        <charset val="134"/>
      </rPr>
      <t>表</t>
    </r>
    <r>
      <rPr>
        <sz val="12"/>
        <color rgb="FF000000"/>
        <rFont val="Times New Roman"/>
        <charset val="134"/>
      </rPr>
      <t>3-1</t>
    </r>
  </si>
  <si>
    <t>一般公共预算基本支出预算表</t>
  </si>
  <si>
    <r>
      <rPr>
        <b/>
        <sz val="11"/>
        <color rgb="FF000000"/>
        <rFont val="宋体"/>
        <charset val="134"/>
      </rPr>
      <t>基本支出</t>
    </r>
  </si>
  <si>
    <r>
      <rPr>
        <b/>
        <sz val="11"/>
        <color rgb="FF000000"/>
        <rFont val="宋体"/>
        <charset val="134"/>
      </rPr>
      <t>科目编码</t>
    </r>
  </si>
  <si>
    <r>
      <rPr>
        <b/>
        <sz val="11"/>
        <color rgb="FF000000"/>
        <rFont val="宋体"/>
        <charset val="134"/>
      </rPr>
      <t>单位代码</t>
    </r>
  </si>
  <si>
    <r>
      <rPr>
        <b/>
        <sz val="11"/>
        <color rgb="FF000000"/>
        <rFont val="宋体"/>
        <charset val="134"/>
      </rPr>
      <t>单位名称（科目）</t>
    </r>
  </si>
  <si>
    <r>
      <rPr>
        <b/>
        <sz val="11"/>
        <color rgb="FF000000"/>
        <rFont val="宋体"/>
        <charset val="134"/>
      </rPr>
      <t>人员经费</t>
    </r>
  </si>
  <si>
    <r>
      <rPr>
        <b/>
        <sz val="11"/>
        <color rgb="FF000000"/>
        <rFont val="宋体"/>
        <charset val="134"/>
      </rPr>
      <t>公用经费</t>
    </r>
  </si>
  <si>
    <r>
      <rPr>
        <b/>
        <sz val="11"/>
        <color rgb="FF000000"/>
        <rFont val="宋体"/>
        <charset val="134"/>
      </rPr>
      <t>类</t>
    </r>
  </si>
  <si>
    <r>
      <rPr>
        <b/>
        <sz val="11"/>
        <color rgb="FF000000"/>
        <rFont val="宋体"/>
        <charset val="134"/>
      </rPr>
      <t>款</t>
    </r>
  </si>
  <si>
    <r>
      <rPr>
        <sz val="11"/>
        <color rgb="FF000000"/>
        <rFont val="宋体"/>
        <charset val="134"/>
      </rPr>
      <t>基本工资</t>
    </r>
  </si>
  <si>
    <r>
      <rPr>
        <sz val="11"/>
        <color rgb="FF000000"/>
        <rFont val="宋体"/>
        <charset val="134"/>
      </rPr>
      <t>津贴补贴</t>
    </r>
  </si>
  <si>
    <r>
      <rPr>
        <sz val="11"/>
        <color rgb="FF000000"/>
        <rFont val="宋体"/>
        <charset val="134"/>
      </rPr>
      <t>奖金</t>
    </r>
  </si>
  <si>
    <r>
      <rPr>
        <sz val="11"/>
        <color rgb="FF000000"/>
        <rFont val="宋体"/>
        <charset val="134"/>
      </rPr>
      <t>绩效工资</t>
    </r>
  </si>
  <si>
    <r>
      <rPr>
        <sz val="11"/>
        <color rgb="FF000000"/>
        <rFont val="宋体"/>
        <charset val="134"/>
      </rPr>
      <t>机关事业单位基本养老保险缴费</t>
    </r>
  </si>
  <si>
    <r>
      <rPr>
        <sz val="11"/>
        <color rgb="FF000000"/>
        <rFont val="宋体"/>
        <charset val="134"/>
      </rPr>
      <t>职工基本医疗保险缴费</t>
    </r>
  </si>
  <si>
    <r>
      <rPr>
        <sz val="11"/>
        <color rgb="FF000000"/>
        <rFont val="宋体"/>
        <charset val="134"/>
      </rPr>
      <t>公务员医疗补助缴费</t>
    </r>
  </si>
  <si>
    <r>
      <rPr>
        <sz val="11"/>
        <color rgb="FF000000"/>
        <rFont val="宋体"/>
        <charset val="134"/>
      </rPr>
      <t>其他社会保障缴费</t>
    </r>
  </si>
  <si>
    <r>
      <rPr>
        <sz val="11"/>
        <color indexed="8"/>
        <rFont val="宋体"/>
        <charset val="1"/>
      </rPr>
      <t>住房公积金</t>
    </r>
  </si>
  <si>
    <r>
      <rPr>
        <sz val="11"/>
        <color indexed="8"/>
        <rFont val="宋体"/>
        <charset val="1"/>
      </rPr>
      <t>其他工资福利支出</t>
    </r>
  </si>
  <si>
    <r>
      <rPr>
        <sz val="11"/>
        <color indexed="8"/>
        <rFont val="宋体"/>
        <charset val="1"/>
      </rPr>
      <t>商品和服务支出</t>
    </r>
  </si>
  <si>
    <r>
      <rPr>
        <sz val="11"/>
        <color indexed="8"/>
        <rFont val="宋体"/>
        <charset val="1"/>
      </rPr>
      <t>办公费</t>
    </r>
  </si>
  <si>
    <r>
      <rPr>
        <sz val="11"/>
        <color indexed="8"/>
        <rFont val="宋体"/>
        <charset val="1"/>
      </rPr>
      <t>印刷费</t>
    </r>
  </si>
  <si>
    <r>
      <rPr>
        <sz val="11"/>
        <color indexed="8"/>
        <rFont val="宋体"/>
        <charset val="1"/>
      </rPr>
      <t>水费</t>
    </r>
  </si>
  <si>
    <r>
      <rPr>
        <sz val="11"/>
        <color indexed="8"/>
        <rFont val="宋体"/>
        <charset val="1"/>
      </rPr>
      <t>电费</t>
    </r>
  </si>
  <si>
    <r>
      <rPr>
        <sz val="11"/>
        <color indexed="8"/>
        <rFont val="宋体"/>
        <charset val="1"/>
      </rPr>
      <t>邮电费</t>
    </r>
  </si>
  <si>
    <r>
      <rPr>
        <sz val="11"/>
        <color indexed="8"/>
        <rFont val="宋体"/>
        <charset val="1"/>
      </rPr>
      <t>差旅费</t>
    </r>
  </si>
  <si>
    <r>
      <rPr>
        <sz val="11"/>
        <color indexed="8"/>
        <rFont val="宋体"/>
        <charset val="1"/>
      </rPr>
      <t>维修（护）费</t>
    </r>
  </si>
  <si>
    <r>
      <rPr>
        <sz val="11"/>
        <color indexed="8"/>
        <rFont val="宋体"/>
        <charset val="1"/>
      </rPr>
      <t>公务接待费</t>
    </r>
  </si>
  <si>
    <r>
      <rPr>
        <sz val="11"/>
        <color indexed="8"/>
        <rFont val="宋体"/>
        <charset val="1"/>
      </rPr>
      <t>劳务费</t>
    </r>
  </si>
  <si>
    <r>
      <rPr>
        <sz val="11"/>
        <color indexed="8"/>
        <rFont val="宋体"/>
        <charset val="1"/>
      </rPr>
      <t>委托业务费</t>
    </r>
  </si>
  <si>
    <r>
      <rPr>
        <sz val="11"/>
        <color indexed="8"/>
        <rFont val="宋体"/>
        <charset val="1"/>
      </rPr>
      <t>工会经费</t>
    </r>
  </si>
  <si>
    <r>
      <rPr>
        <sz val="11"/>
        <color indexed="8"/>
        <rFont val="宋体"/>
        <charset val="1"/>
      </rPr>
      <t>福利费</t>
    </r>
  </si>
  <si>
    <r>
      <rPr>
        <sz val="11"/>
        <color indexed="8"/>
        <rFont val="宋体"/>
        <charset val="1"/>
      </rPr>
      <t>其他交通费用</t>
    </r>
  </si>
  <si>
    <r>
      <rPr>
        <sz val="11"/>
        <color indexed="8"/>
        <rFont val="宋体"/>
        <charset val="1"/>
      </rPr>
      <t>其他商品和服务支出</t>
    </r>
  </si>
  <si>
    <r>
      <rPr>
        <sz val="11"/>
        <rFont val="宋体"/>
        <charset val="134"/>
      </rPr>
      <t>表</t>
    </r>
    <r>
      <rPr>
        <sz val="11"/>
        <rFont val="Times New Roman"/>
        <charset val="134"/>
      </rPr>
      <t>3-2</t>
    </r>
  </si>
  <si>
    <t>一般公共预算项目支出预算表</t>
  </si>
  <si>
    <t>金额</t>
  </si>
  <si>
    <r>
      <rPr>
        <sz val="12"/>
        <rFont val="宋体"/>
        <charset val="134"/>
      </rPr>
      <t>表</t>
    </r>
    <r>
      <rPr>
        <sz val="12"/>
        <rFont val="Times New Roman"/>
        <charset val="134"/>
      </rPr>
      <t>3-3</t>
    </r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</si>
  <si>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</si>
  <si>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</si>
  <si>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</si>
  <si>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</si>
  <si>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</si>
  <si>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公务接待费</t>
  </si>
  <si>
    <t>公务用车购置费</t>
  </si>
  <si>
    <t>公务用车运行费</t>
  </si>
  <si>
    <t>20,000.00</t>
  </si>
  <si>
    <r>
      <rPr>
        <sz val="12"/>
        <rFont val="宋体"/>
        <charset val="134"/>
      </rPr>
      <t>表</t>
    </r>
    <r>
      <rPr>
        <sz val="12"/>
        <rFont val="Times New Roman"/>
        <charset val="134"/>
      </rPr>
      <t>4</t>
    </r>
  </si>
  <si>
    <t>政府性基金预算支出预算表</t>
  </si>
  <si>
    <t>本年政府性基金预算支出</t>
  </si>
  <si>
    <t>此表无数据</t>
  </si>
  <si>
    <r>
      <rPr>
        <sz val="12"/>
        <rFont val="宋体"/>
        <charset val="134"/>
      </rPr>
      <t>表</t>
    </r>
    <r>
      <rPr>
        <sz val="12"/>
        <rFont val="Times New Roman"/>
        <charset val="134"/>
      </rPr>
      <t>4-1</t>
    </r>
  </si>
  <si>
    <t>政府性基金预算“三公”经费支出预算表</t>
  </si>
  <si>
    <r>
      <rPr>
        <sz val="12"/>
        <rFont val="宋体"/>
        <charset val="134"/>
      </rPr>
      <t>表</t>
    </r>
    <r>
      <rPr>
        <sz val="12"/>
        <rFont val="Times New Roman"/>
        <charset val="134"/>
      </rPr>
      <t>5</t>
    </r>
  </si>
  <si>
    <t>国有资本经营预算支出预算表</t>
  </si>
  <si>
    <t>本年国有资本经营预算支出</t>
  </si>
  <si>
    <r>
      <rPr>
        <sz val="11"/>
        <rFont val="宋体"/>
        <charset val="134"/>
      </rPr>
      <t> </t>
    </r>
  </si>
  <si>
    <r>
      <rPr>
        <sz val="12"/>
        <color indexed="8"/>
        <rFont val="宋体"/>
        <charset val="134"/>
      </rPr>
      <t>表</t>
    </r>
    <r>
      <rPr>
        <sz val="12"/>
        <color indexed="8"/>
        <rFont val="Times New Roman"/>
        <charset val="134"/>
      </rPr>
      <t>6</t>
    </r>
  </si>
  <si>
    <t>部门预算项目绩效目标表</t>
  </si>
  <si>
    <r>
      <rPr>
        <sz val="11"/>
        <rFont val="Times New Roman"/>
        <charset val="134"/>
      </rPr>
      <t>(2025</t>
    </r>
    <r>
      <rPr>
        <sz val="11"/>
        <rFont val="宋体"/>
        <charset val="134"/>
      </rPr>
      <t>年度</t>
    </r>
    <r>
      <rPr>
        <sz val="11"/>
        <rFont val="Times New Roman"/>
        <charset val="134"/>
      </rPr>
      <t>)</t>
    </r>
  </si>
  <si>
    <t>项目名称</t>
  </si>
  <si>
    <r>
      <rPr>
        <sz val="11"/>
        <rFont val="宋体"/>
        <charset val="134"/>
      </rPr>
      <t>社会工作专项经费（</t>
    </r>
    <r>
      <rPr>
        <sz val="11"/>
        <rFont val="Times New Roman"/>
        <charset val="134"/>
      </rPr>
      <t>5</t>
    </r>
    <r>
      <rPr>
        <sz val="11"/>
        <rFont val="宋体"/>
        <charset val="134"/>
      </rPr>
      <t>）</t>
    </r>
  </si>
  <si>
    <t>部门名称</t>
  </si>
  <si>
    <t>县委社会工作部</t>
  </si>
  <si>
    <r>
      <rPr>
        <sz val="11"/>
        <rFont val="宋体"/>
        <charset val="134"/>
      </rPr>
      <t>项目资金</t>
    </r>
    <r>
      <rPr>
        <sz val="11"/>
        <rFont val="Times New Roman"/>
        <charset val="134"/>
      </rPr>
      <t xml:space="preserve">
</t>
    </r>
    <r>
      <rPr>
        <sz val="11"/>
        <rFont val="宋体"/>
        <charset val="134"/>
      </rPr>
      <t>（单位：元）</t>
    </r>
  </si>
  <si>
    <t>年度资金总额</t>
  </si>
  <si>
    <t>财政拨款</t>
  </si>
  <si>
    <t>其他资金</t>
  </si>
  <si>
    <t>总体目标</t>
  </si>
  <si>
    <r>
      <rPr>
        <sz val="11"/>
        <rFont val="宋体"/>
        <charset val="134"/>
      </rPr>
      <t>保障社会工作专项工作开展，深化党建引领基层治理，提升</t>
    </r>
    <r>
      <rPr>
        <sz val="11"/>
        <rFont val="Times New Roman"/>
        <charset val="134"/>
      </rPr>
      <t>“</t>
    </r>
    <r>
      <rPr>
        <sz val="11"/>
        <rFont val="宋体"/>
        <charset val="134"/>
      </rPr>
      <t>两新</t>
    </r>
    <r>
      <rPr>
        <sz val="11"/>
        <rFont val="Times New Roman"/>
        <charset val="134"/>
      </rPr>
      <t>”</t>
    </r>
    <r>
      <rPr>
        <sz val="11"/>
        <rFont val="宋体"/>
        <charset val="134"/>
      </rPr>
      <t>领域党建效能。</t>
    </r>
  </si>
  <si>
    <t>绩效指标</t>
  </si>
  <si>
    <t>一级指标</t>
  </si>
  <si>
    <t>二级指标</t>
  </si>
  <si>
    <t>三级指标</t>
  </si>
  <si>
    <t>指标值（包含数字及文字描述）</t>
  </si>
  <si>
    <t>项目完成</t>
  </si>
  <si>
    <t>数量指标</t>
  </si>
  <si>
    <t>开展基层治理活动次数</t>
  </si>
  <si>
    <r>
      <rPr>
        <sz val="11"/>
        <rFont val="宋体"/>
        <charset val="134"/>
      </rPr>
      <t>≧</t>
    </r>
    <r>
      <rPr>
        <sz val="11"/>
        <rFont val="Times New Roman"/>
        <charset val="134"/>
      </rPr>
      <t>2</t>
    </r>
    <r>
      <rPr>
        <sz val="11"/>
        <rFont val="宋体"/>
        <charset val="134"/>
      </rPr>
      <t>次</t>
    </r>
  </si>
  <si>
    <t>质量指标</t>
  </si>
  <si>
    <t>活动验收合格率</t>
  </si>
  <si>
    <r>
      <rPr>
        <sz val="11"/>
        <rFont val="宋体"/>
        <charset val="134"/>
      </rPr>
      <t>≧</t>
    </r>
    <r>
      <rPr>
        <sz val="11"/>
        <rFont val="Times New Roman"/>
        <charset val="134"/>
      </rPr>
      <t>95%</t>
    </r>
  </si>
  <si>
    <t>时效指标</t>
  </si>
  <si>
    <t>项目完成时间</t>
  </si>
  <si>
    <r>
      <rPr>
        <sz val="11"/>
        <rFont val="Times New Roman"/>
        <charset val="134"/>
      </rPr>
      <t>2025</t>
    </r>
    <r>
      <rPr>
        <sz val="11"/>
        <rFont val="宋体"/>
        <charset val="134"/>
      </rPr>
      <t>年</t>
    </r>
  </si>
  <si>
    <t>成本指标</t>
  </si>
  <si>
    <t>预算控制数</t>
  </si>
  <si>
    <r>
      <rPr>
        <sz val="11"/>
        <rFont val="SimSun"/>
        <charset val="134"/>
      </rPr>
      <t>≦</t>
    </r>
    <r>
      <rPr>
        <sz val="11"/>
        <rFont val="Times New Roman"/>
        <charset val="134"/>
      </rPr>
      <t>150000</t>
    </r>
    <r>
      <rPr>
        <sz val="11"/>
        <rFont val="宋体"/>
        <charset val="134"/>
      </rPr>
      <t>元</t>
    </r>
  </si>
  <si>
    <t>项目效益</t>
  </si>
  <si>
    <t>社会效益指标</t>
  </si>
  <si>
    <t>基层党组织覆盖率</t>
  </si>
  <si>
    <t>可持续影响指标</t>
  </si>
  <si>
    <t>党建工作长效机制完善度</t>
  </si>
  <si>
    <r>
      <rPr>
        <sz val="11"/>
        <rFont val="宋体"/>
        <charset val="134"/>
      </rPr>
      <t>建立</t>
    </r>
    <r>
      <rPr>
        <sz val="11"/>
        <rFont val="Times New Roman"/>
        <charset val="134"/>
      </rPr>
      <t>2</t>
    </r>
    <r>
      <rPr>
        <sz val="11"/>
        <rFont val="宋体"/>
        <charset val="134"/>
      </rPr>
      <t>个以上</t>
    </r>
    <r>
      <rPr>
        <sz val="11"/>
        <rFont val="Times New Roman"/>
        <charset val="134"/>
      </rPr>
      <t>“</t>
    </r>
    <r>
      <rPr>
        <sz val="11"/>
        <rFont val="宋体"/>
        <charset val="134"/>
      </rPr>
      <t>两新</t>
    </r>
    <r>
      <rPr>
        <sz val="11"/>
        <rFont val="Times New Roman"/>
        <charset val="134"/>
      </rPr>
      <t>”</t>
    </r>
    <r>
      <rPr>
        <sz val="11"/>
        <rFont val="宋体"/>
        <charset val="134"/>
      </rPr>
      <t>领域党建示范点</t>
    </r>
  </si>
  <si>
    <t>满意度指标</t>
  </si>
  <si>
    <t>服务对象满意度指标</t>
  </si>
  <si>
    <t>参与群众满意度</t>
  </si>
  <si>
    <r>
      <rPr>
        <sz val="11"/>
        <rFont val="宋体"/>
        <charset val="134"/>
      </rPr>
      <t>≧</t>
    </r>
    <r>
      <rPr>
        <sz val="11"/>
        <rFont val="Times New Roman"/>
        <charset val="134"/>
      </rPr>
      <t>90%</t>
    </r>
  </si>
  <si>
    <r>
      <rPr>
        <sz val="12"/>
        <color indexed="8"/>
        <rFont val="宋体"/>
        <charset val="134"/>
      </rPr>
      <t>表</t>
    </r>
    <r>
      <rPr>
        <sz val="12"/>
        <color indexed="8"/>
        <rFont val="Times New Roman"/>
        <charset val="134"/>
      </rPr>
      <t>6-1</t>
    </r>
  </si>
  <si>
    <r>
      <rPr>
        <sz val="12"/>
        <rFont val="Times New Roman"/>
        <charset val="134"/>
      </rPr>
      <t>(2025</t>
    </r>
    <r>
      <rPr>
        <sz val="12"/>
        <rFont val="宋体"/>
        <charset val="134"/>
      </rPr>
      <t>年度</t>
    </r>
    <r>
      <rPr>
        <sz val="12"/>
        <rFont val="Times New Roman"/>
        <charset val="134"/>
      </rPr>
      <t>)</t>
    </r>
  </si>
  <si>
    <r>
      <rPr>
        <sz val="10"/>
        <rFont val="宋体"/>
        <charset val="134"/>
      </rPr>
      <t>项目名称</t>
    </r>
  </si>
  <si>
    <r>
      <rPr>
        <sz val="10"/>
        <rFont val="宋体"/>
        <charset val="134"/>
      </rPr>
      <t>城市社区经费</t>
    </r>
  </si>
  <si>
    <r>
      <rPr>
        <sz val="10"/>
        <rFont val="宋体"/>
        <charset val="134"/>
      </rPr>
      <t>部门名称</t>
    </r>
  </si>
  <si>
    <r>
      <rPr>
        <sz val="10"/>
        <rFont val="宋体"/>
        <charset val="134"/>
      </rPr>
      <t>县委社会工作部</t>
    </r>
  </si>
  <si>
    <r>
      <rPr>
        <sz val="10"/>
        <rFont val="宋体"/>
        <charset val="134"/>
      </rPr>
      <t>项目资金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（单位：元）</t>
    </r>
  </si>
  <si>
    <r>
      <rPr>
        <sz val="10"/>
        <rFont val="宋体"/>
        <charset val="134"/>
      </rPr>
      <t>年度资金总额</t>
    </r>
  </si>
  <si>
    <r>
      <rPr>
        <sz val="10"/>
        <rFont val="宋体"/>
        <charset val="134"/>
      </rPr>
      <t>财政拨款</t>
    </r>
  </si>
  <si>
    <r>
      <rPr>
        <sz val="10"/>
        <rFont val="宋体"/>
        <charset val="134"/>
      </rPr>
      <t>其他资金</t>
    </r>
  </si>
  <si>
    <r>
      <rPr>
        <sz val="10"/>
        <rFont val="宋体"/>
        <charset val="134"/>
      </rPr>
      <t>总体目标</t>
    </r>
  </si>
  <si>
    <r>
      <rPr>
        <sz val="10"/>
        <rFont val="宋体"/>
        <charset val="134"/>
      </rPr>
      <t>保障城市社区日常运转，提升社区服务能力，强化基层治理水平。</t>
    </r>
  </si>
  <si>
    <t>.</t>
  </si>
  <si>
    <r>
      <rPr>
        <sz val="10"/>
        <rFont val="宋体"/>
        <charset val="134"/>
      </rPr>
      <t>绩效指标</t>
    </r>
  </si>
  <si>
    <r>
      <rPr>
        <sz val="10"/>
        <rFont val="宋体"/>
        <charset val="134"/>
      </rPr>
      <t>一级指标</t>
    </r>
  </si>
  <si>
    <r>
      <rPr>
        <sz val="10"/>
        <rFont val="宋体"/>
        <charset val="134"/>
      </rPr>
      <t>二级指标</t>
    </r>
  </si>
  <si>
    <r>
      <rPr>
        <sz val="10"/>
        <rFont val="宋体"/>
        <charset val="134"/>
      </rPr>
      <t>三级指标</t>
    </r>
  </si>
  <si>
    <r>
      <rPr>
        <sz val="10"/>
        <rFont val="宋体"/>
        <charset val="134"/>
      </rPr>
      <t>指标值（包含数字及文字描述）</t>
    </r>
  </si>
  <si>
    <r>
      <rPr>
        <sz val="10"/>
        <rFont val="宋体"/>
        <charset val="134"/>
      </rPr>
      <t>项目完成</t>
    </r>
  </si>
  <si>
    <r>
      <rPr>
        <sz val="10"/>
        <rFont val="宋体"/>
        <charset val="134"/>
      </rPr>
      <t>数量指标</t>
    </r>
  </si>
  <si>
    <r>
      <rPr>
        <sz val="9"/>
        <rFont val="宋体"/>
        <charset val="134"/>
      </rPr>
      <t>社区数量</t>
    </r>
  </si>
  <si>
    <r>
      <rPr>
        <sz val="9"/>
        <rFont val="Times New Roman"/>
        <charset val="134"/>
      </rPr>
      <t>13</t>
    </r>
    <r>
      <rPr>
        <sz val="9"/>
        <rFont val="宋体"/>
        <charset val="134"/>
      </rPr>
      <t>个</t>
    </r>
  </si>
  <si>
    <r>
      <rPr>
        <sz val="10"/>
        <rFont val="宋体"/>
        <charset val="134"/>
      </rPr>
      <t>质量指标</t>
    </r>
  </si>
  <si>
    <r>
      <rPr>
        <sz val="12"/>
        <rFont val="宋体"/>
        <charset val="134"/>
      </rPr>
      <t>服务项目达标率</t>
    </r>
  </si>
  <si>
    <r>
      <rPr>
        <sz val="9"/>
        <rFont val="宋体"/>
        <charset val="134"/>
      </rPr>
      <t>≧</t>
    </r>
    <r>
      <rPr>
        <sz val="9"/>
        <rFont val="Times New Roman"/>
        <charset val="134"/>
      </rPr>
      <t>95%</t>
    </r>
  </si>
  <si>
    <r>
      <rPr>
        <sz val="10"/>
        <rFont val="宋体"/>
        <charset val="134"/>
      </rPr>
      <t>时效指标</t>
    </r>
  </si>
  <si>
    <r>
      <rPr>
        <sz val="9"/>
        <rFont val="宋体"/>
        <charset val="134"/>
      </rPr>
      <t>经费保障时间</t>
    </r>
  </si>
  <si>
    <r>
      <rPr>
        <sz val="9"/>
        <rFont val="Times New Roman"/>
        <charset val="134"/>
      </rPr>
      <t>2025</t>
    </r>
    <r>
      <rPr>
        <sz val="9"/>
        <rFont val="宋体"/>
        <charset val="134"/>
      </rPr>
      <t>年</t>
    </r>
  </si>
  <si>
    <r>
      <rPr>
        <sz val="10"/>
        <rFont val="宋体"/>
        <charset val="134"/>
      </rPr>
      <t>成本指标</t>
    </r>
  </si>
  <si>
    <r>
      <rPr>
        <sz val="12"/>
        <rFont val="宋体"/>
        <charset val="134"/>
      </rPr>
      <t>社区办公经费控制数</t>
    </r>
  </si>
  <si>
    <r>
      <rPr>
        <sz val="9"/>
        <rFont val="宋体"/>
        <charset val="134"/>
      </rPr>
      <t>≦</t>
    </r>
    <r>
      <rPr>
        <sz val="9"/>
        <rFont val="Times New Roman"/>
        <charset val="134"/>
      </rPr>
      <t>711500</t>
    </r>
    <r>
      <rPr>
        <sz val="9"/>
        <rFont val="宋体"/>
        <charset val="134"/>
      </rPr>
      <t>元</t>
    </r>
  </si>
  <si>
    <r>
      <rPr>
        <sz val="10"/>
        <rFont val="宋体"/>
        <charset val="134"/>
      </rPr>
      <t>项目效益</t>
    </r>
  </si>
  <si>
    <r>
      <rPr>
        <sz val="10"/>
        <rFont val="宋体"/>
        <charset val="134"/>
      </rPr>
      <t>可持续影响指标</t>
    </r>
  </si>
  <si>
    <r>
      <rPr>
        <sz val="10"/>
        <rFont val="宋体"/>
        <charset val="134"/>
      </rPr>
      <t>社区治理体系完善度</t>
    </r>
  </si>
  <si>
    <r>
      <rPr>
        <sz val="9"/>
        <rFont val="宋体"/>
        <charset val="134"/>
      </rPr>
      <t>≧</t>
    </r>
    <r>
      <rPr>
        <sz val="9"/>
        <rFont val="Times New Roman"/>
        <charset val="134"/>
      </rPr>
      <t>80%</t>
    </r>
  </si>
  <si>
    <r>
      <rPr>
        <sz val="10"/>
        <rFont val="宋体"/>
        <charset val="134"/>
      </rPr>
      <t>满意度指标</t>
    </r>
  </si>
  <si>
    <r>
      <rPr>
        <sz val="10"/>
        <rFont val="宋体"/>
        <charset val="134"/>
      </rPr>
      <t>服务对象满意度指标</t>
    </r>
  </si>
  <si>
    <r>
      <rPr>
        <sz val="9"/>
        <rFont val="宋体"/>
        <charset val="134"/>
      </rPr>
      <t>社区居民满意度</t>
    </r>
  </si>
  <si>
    <r>
      <rPr>
        <sz val="12"/>
        <color indexed="8"/>
        <rFont val="宋体"/>
        <charset val="134"/>
      </rPr>
      <t>表</t>
    </r>
    <r>
      <rPr>
        <sz val="12"/>
        <color indexed="8"/>
        <rFont val="Times New Roman"/>
        <charset val="134"/>
      </rPr>
      <t>6-2</t>
    </r>
  </si>
  <si>
    <t>城市社区报酬经费</t>
  </si>
  <si>
    <r>
      <rPr>
        <sz val="11"/>
        <rFont val="宋体"/>
        <charset val="134"/>
      </rPr>
      <t>县委社会工作部</t>
    </r>
    <r>
      <rPr>
        <sz val="11"/>
        <rFont val="Times New Roman"/>
        <charset val="134"/>
      </rPr>
      <t xml:space="preserve"> </t>
    </r>
  </si>
  <si>
    <t>保障社区工作者薪酬待遇，稳定基层队伍，提升社区服务专业性。</t>
  </si>
  <si>
    <t>社区工作者薪酬发放人数</t>
  </si>
  <si>
    <r>
      <rPr>
        <sz val="11"/>
        <rFont val="Times New Roman"/>
        <charset val="134"/>
      </rPr>
      <t>104</t>
    </r>
    <r>
      <rPr>
        <sz val="11"/>
        <rFont val="宋体"/>
        <charset val="134"/>
      </rPr>
      <t>人</t>
    </r>
  </si>
  <si>
    <t>薪酬发放正确率</t>
  </si>
  <si>
    <t>薪酬保障时间</t>
  </si>
  <si>
    <r>
      <rPr>
        <sz val="11"/>
        <rFont val="Times New Roman"/>
        <charset val="134"/>
      </rPr>
      <t>2025</t>
    </r>
    <r>
      <rPr>
        <sz val="11"/>
        <rFont val="宋体"/>
        <charset val="134"/>
      </rPr>
      <t>年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年时间</t>
    </r>
  </si>
  <si>
    <t>预算控制值数</t>
  </si>
  <si>
    <r>
      <rPr>
        <sz val="11"/>
        <rFont val="宋体"/>
        <charset val="134"/>
      </rPr>
      <t>≦</t>
    </r>
    <r>
      <rPr>
        <sz val="11"/>
        <rFont val="Times New Roman"/>
        <charset val="134"/>
      </rPr>
      <t>8908500</t>
    </r>
    <r>
      <rPr>
        <sz val="11"/>
        <rFont val="宋体"/>
        <charset val="134"/>
      </rPr>
      <t>元</t>
    </r>
  </si>
  <si>
    <t>社区工作专业化提升</t>
  </si>
  <si>
    <r>
      <rPr>
        <sz val="11"/>
        <rFont val="宋体"/>
        <charset val="134"/>
      </rPr>
      <t>年度培训覆盖率</t>
    </r>
    <r>
      <rPr>
        <sz val="11"/>
        <rFont val="Times New Roman"/>
        <charset val="134"/>
      </rPr>
      <t>=100%</t>
    </r>
  </si>
  <si>
    <t>社区工作满意度</t>
  </si>
  <si>
    <r>
      <rPr>
        <sz val="12"/>
        <color indexed="8"/>
        <rFont val="宋体"/>
        <charset val="134"/>
      </rPr>
      <t>表</t>
    </r>
    <r>
      <rPr>
        <sz val="12"/>
        <color indexed="8"/>
        <rFont val="Times New Roman"/>
        <charset val="134"/>
      </rPr>
      <t>6-3</t>
    </r>
  </si>
  <si>
    <t>村级公共服务经费（上级预估）</t>
  </si>
  <si>
    <t>完善村级公共服务设施，提升农村公共服务水平，助力乡村治理。</t>
  </si>
  <si>
    <t>村个数</t>
  </si>
  <si>
    <r>
      <rPr>
        <sz val="11"/>
        <rFont val="Times New Roman"/>
        <charset val="134"/>
      </rPr>
      <t>73</t>
    </r>
    <r>
      <rPr>
        <sz val="11"/>
        <rFont val="宋体"/>
        <charset val="134"/>
      </rPr>
      <t>个村</t>
    </r>
  </si>
  <si>
    <r>
      <rPr>
        <sz val="11"/>
        <rFont val="宋体"/>
        <charset val="134"/>
      </rPr>
      <t>设施验收合格率</t>
    </r>
    <r>
      <rPr>
        <sz val="11"/>
        <rFont val="Times New Roman"/>
        <charset val="134"/>
      </rPr>
      <t xml:space="preserve"> </t>
    </r>
  </si>
  <si>
    <t>≥95%</t>
  </si>
  <si>
    <t>经费保障时间</t>
  </si>
  <si>
    <r>
      <rPr>
        <sz val="11"/>
        <rFont val="宋体"/>
        <charset val="134"/>
      </rPr>
      <t>≦</t>
    </r>
    <r>
      <rPr>
        <sz val="11"/>
        <rFont val="Times New Roman"/>
        <charset val="134"/>
      </rPr>
      <t>6450000</t>
    </r>
    <r>
      <rPr>
        <sz val="11"/>
        <rFont val="宋体"/>
        <charset val="134"/>
      </rPr>
      <t>元</t>
    </r>
  </si>
  <si>
    <r>
      <rPr>
        <sz val="11"/>
        <rFont val="宋体"/>
        <charset val="134"/>
      </rPr>
      <t>村民公共服务覆盖率</t>
    </r>
    <r>
      <rPr>
        <sz val="11"/>
        <rFont val="Times New Roman"/>
        <charset val="134"/>
      </rPr>
      <t xml:space="preserve"> </t>
    </r>
  </si>
  <si>
    <t>≥100%</t>
  </si>
  <si>
    <r>
      <rPr>
        <sz val="11"/>
        <rFont val="Times New Roman"/>
        <charset val="134"/>
      </rPr>
      <t xml:space="preserve"> </t>
    </r>
    <r>
      <rPr>
        <sz val="11"/>
        <rFont val="宋体"/>
        <charset val="134"/>
      </rPr>
      <t>村民满意度</t>
    </r>
    <r>
      <rPr>
        <sz val="11"/>
        <rFont val="Times New Roman"/>
        <charset val="134"/>
      </rPr>
      <t xml:space="preserve"> </t>
    </r>
  </si>
  <si>
    <t>≥90%</t>
  </si>
  <si>
    <r>
      <rPr>
        <sz val="12"/>
        <color indexed="8"/>
        <rFont val="宋体"/>
        <charset val="134"/>
      </rPr>
      <t>表</t>
    </r>
    <r>
      <rPr>
        <sz val="12"/>
        <color indexed="8"/>
        <rFont val="Times New Roman"/>
        <charset val="134"/>
      </rPr>
      <t>7</t>
    </r>
  </si>
  <si>
    <t>部门整体支出绩效目标表</t>
  </si>
  <si>
    <t>（2025年度）</t>
  </si>
  <si>
    <t>年度主要任务</t>
  </si>
  <si>
    <t>任务名称</t>
  </si>
  <si>
    <t>主要内容</t>
  </si>
  <si>
    <t>人员经费</t>
  </si>
  <si>
    <t>保障部门在职职工薪酬社保等人员支出。</t>
  </si>
  <si>
    <t>公用经费</t>
  </si>
  <si>
    <t>办公耗材、水电费、差旅费、接待费等日常运行开支。</t>
  </si>
  <si>
    <t>社会工作专项工作经费</t>
  </si>
  <si>
    <t>基层治理、党建引领会等专项工作资金。</t>
  </si>
  <si>
    <t>社区工作者基本报酬及办公经费</t>
  </si>
  <si>
    <t>社区工作者薪酬、社区办公场所运营，及社区党员培训费。</t>
  </si>
  <si>
    <t>村级公共服务经费</t>
  </si>
  <si>
    <t>村级公共服务设施维护、村民活动等支出。</t>
  </si>
  <si>
    <t>年度部门整体支出预算（单位：元）</t>
  </si>
  <si>
    <t>资金总额</t>
  </si>
  <si>
    <t>年度总体目标</t>
  </si>
  <si>
    <t>1. 强化干部队伍建设；2. 深化党建引领基层治理与基层政权建设；3. 夯实“两企三新”领域党建工作；4. 促进行业协会商会健康发展。</t>
  </si>
  <si>
    <t>年度绩效指标</t>
  </si>
  <si>
    <t>指标值
（包含数字及文字描述）</t>
  </si>
  <si>
    <t>产出指标</t>
  </si>
  <si>
    <t>在职职工人数</t>
  </si>
  <si>
    <t>11人</t>
  </si>
  <si>
    <t>项目验收合格率</t>
  </si>
  <si>
    <t>完成时间</t>
  </si>
  <si>
    <t>2025年</t>
  </si>
  <si>
    <t>≦18186653.98元</t>
  </si>
  <si>
    <t>效益指标</t>
  </si>
  <si>
    <t>基层治理效能提升</t>
  </si>
  <si>
    <t>党建引领基层治理覆盖率提升至95%</t>
  </si>
  <si>
    <t>干部队伍能力建设长效性</t>
  </si>
  <si>
    <t>年度培训覆盖率100%专业化水平显著提升</t>
  </si>
  <si>
    <t>群众满意度</t>
  </si>
  <si>
    <t>≥95%以上</t>
  </si>
  <si>
    <t>注：1.各部门在公开部门预算时，应将部门预算项目绩效目标随同部门预算公开，并逐步加大公开力度，将整体支出绩效目标向社会公开。
    2.此表为参考样表，具体以市财政局批复表为准。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</si>
</sst>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yyyy&quot;年&quot;mm&quot;月&quot;dd&quot;日&quot;"/>
  </numFmts>
  <fonts count="63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2"/>
      <name val="方正黑体简体"/>
      <charset val="134"/>
    </font>
    <font>
      <sz val="12"/>
      <color indexed="8"/>
      <name val="宋体"/>
      <charset val="134"/>
    </font>
    <font>
      <b/>
      <sz val="16"/>
      <name val="宋体"/>
      <charset val="134"/>
    </font>
    <font>
      <sz val="12"/>
      <name val="Times New Roman"/>
      <charset val="134"/>
    </font>
    <font>
      <sz val="11"/>
      <name val="SimSun"/>
      <charset val="134"/>
    </font>
    <font>
      <sz val="10"/>
      <name val="simhei"/>
      <charset val="134"/>
    </font>
    <font>
      <sz val="9"/>
      <name val="simhei"/>
      <charset val="134"/>
    </font>
    <font>
      <b/>
      <sz val="15"/>
      <name val="宋体"/>
      <charset val="134"/>
    </font>
    <font>
      <sz val="11"/>
      <name val="Times New Roman"/>
      <charset val="134"/>
    </font>
    <font>
      <sz val="11"/>
      <name val="宋体"/>
      <charset val="134"/>
    </font>
    <font>
      <sz val="12"/>
      <color indexed="8"/>
      <name val="Times New Roman"/>
      <charset val="134"/>
    </font>
    <font>
      <b/>
      <sz val="9"/>
      <name val="宋体"/>
      <charset val="134"/>
    </font>
    <font>
      <sz val="9"/>
      <name val="宋体"/>
      <charset val="134"/>
    </font>
    <font>
      <sz val="10"/>
      <name val="Times New Roman"/>
      <charset val="134"/>
    </font>
    <font>
      <sz val="9"/>
      <name val="Times New Roman"/>
      <charset val="134"/>
    </font>
    <font>
      <b/>
      <sz val="11"/>
      <name val="宋体"/>
      <charset val="134"/>
    </font>
    <font>
      <sz val="11"/>
      <color rgb="FF000000"/>
      <name val="宋体"/>
      <charset val="134"/>
    </font>
    <font>
      <sz val="9"/>
      <color rgb="FF000000"/>
      <name val="SimSun"/>
      <charset val="134"/>
    </font>
    <font>
      <sz val="9"/>
      <color rgb="FF000000"/>
      <name val="宋体"/>
      <charset val="134"/>
    </font>
    <font>
      <sz val="12"/>
      <color rgb="FF000000"/>
      <name val="Times New Roman"/>
      <charset val="134"/>
    </font>
    <font>
      <b/>
      <sz val="16"/>
      <color rgb="FF000000"/>
      <name val="宋体"/>
      <charset val="134"/>
    </font>
    <font>
      <b/>
      <sz val="11"/>
      <color rgb="FF000000"/>
      <name val="Times New Roman"/>
      <charset val="134"/>
    </font>
    <font>
      <sz val="9"/>
      <name val="SimSun"/>
      <charset val="134"/>
    </font>
    <font>
      <sz val="11"/>
      <color rgb="FF000000"/>
      <name val="Times New Roman"/>
      <charset val="134"/>
    </font>
    <font>
      <sz val="11"/>
      <color indexed="8"/>
      <name val="Times New Roman"/>
      <charset val="1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b/>
      <sz val="11"/>
      <name val="Times New Roman"/>
      <charset val="134"/>
    </font>
    <font>
      <sz val="11"/>
      <color rgb="FF000000"/>
      <name val="SimSun"/>
      <charset val="134"/>
    </font>
    <font>
      <b/>
      <sz val="16"/>
      <color rgb="FF000000"/>
      <name val="黑体"/>
      <charset val="134"/>
    </font>
    <font>
      <b/>
      <sz val="16"/>
      <name val="Times New Roman"/>
      <charset val="134"/>
    </font>
    <font>
      <sz val="12"/>
      <name val="宋体"/>
      <charset val="134"/>
    </font>
    <font>
      <sz val="9"/>
      <color rgb="FF000000"/>
      <name val="Times New Roman"/>
      <charset val="134"/>
    </font>
    <font>
      <b/>
      <sz val="16"/>
      <color rgb="FF000000"/>
      <name val="Times New Roman"/>
      <charset val="134"/>
    </font>
    <font>
      <sz val="9"/>
      <color rgb="FF000000"/>
      <name val="Hiragino Sans GB"/>
      <charset val="134"/>
    </font>
    <font>
      <b/>
      <sz val="9"/>
      <color rgb="FF000000"/>
      <name val="Hiragino Sans GB"/>
      <charset val="134"/>
    </font>
    <font>
      <b/>
      <sz val="36"/>
      <name val="黑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宋体"/>
      <charset val="134"/>
    </font>
    <font>
      <sz val="11"/>
      <color indexed="8"/>
      <name val="宋体"/>
      <charset val="1"/>
    </font>
    <font>
      <sz val="12"/>
      <color rgb="FF000000"/>
      <name val="SimSun"/>
      <charset val="134"/>
    </font>
    <font>
      <sz val="12"/>
      <color rgb="FF00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auto="1"/>
      </left>
      <right style="thin">
        <color auto="1"/>
      </right>
      <top style="thin">
        <color rgb="FFC2C3C4"/>
      </top>
      <bottom style="thin">
        <color auto="1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39" fillId="0" borderId="0" applyFont="0" applyFill="0" applyBorder="0" applyAlignment="0" applyProtection="0">
      <alignment vertical="center"/>
    </xf>
    <xf numFmtId="44" fontId="39" fillId="0" borderId="0" applyFont="0" applyFill="0" applyBorder="0" applyAlignment="0" applyProtection="0">
      <alignment vertical="center"/>
    </xf>
    <xf numFmtId="9" fontId="39" fillId="0" borderId="0" applyFont="0" applyFill="0" applyBorder="0" applyAlignment="0" applyProtection="0">
      <alignment vertical="center"/>
    </xf>
    <xf numFmtId="41" fontId="39" fillId="0" borderId="0" applyFont="0" applyFill="0" applyBorder="0" applyAlignment="0" applyProtection="0">
      <alignment vertical="center"/>
    </xf>
    <xf numFmtId="42" fontId="39" fillId="0" borderId="0" applyFon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9" fillId="3" borderId="19" applyNumberFormat="0" applyFont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20" applyNumberFormat="0" applyFill="0" applyAlignment="0" applyProtection="0">
      <alignment vertical="center"/>
    </xf>
    <xf numFmtId="0" fontId="46" fillId="0" borderId="20" applyNumberFormat="0" applyFill="0" applyAlignment="0" applyProtection="0">
      <alignment vertical="center"/>
    </xf>
    <xf numFmtId="0" fontId="47" fillId="0" borderId="21" applyNumberFormat="0" applyFill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4" borderId="22" applyNumberFormat="0" applyAlignment="0" applyProtection="0">
      <alignment vertical="center"/>
    </xf>
    <xf numFmtId="0" fontId="49" fillId="5" borderId="23" applyNumberFormat="0" applyAlignment="0" applyProtection="0">
      <alignment vertical="center"/>
    </xf>
    <xf numFmtId="0" fontId="50" fillId="5" borderId="22" applyNumberFormat="0" applyAlignment="0" applyProtection="0">
      <alignment vertical="center"/>
    </xf>
    <xf numFmtId="0" fontId="51" fillId="6" borderId="24" applyNumberFormat="0" applyAlignment="0" applyProtection="0">
      <alignment vertical="center"/>
    </xf>
    <xf numFmtId="0" fontId="52" fillId="0" borderId="25" applyNumberFormat="0" applyFill="0" applyAlignment="0" applyProtection="0">
      <alignment vertical="center"/>
    </xf>
    <xf numFmtId="0" fontId="53" fillId="0" borderId="26" applyNumberFormat="0" applyFill="0" applyAlignment="0" applyProtection="0">
      <alignment vertical="center"/>
    </xf>
    <xf numFmtId="0" fontId="54" fillId="7" borderId="0" applyNumberFormat="0" applyBorder="0" applyAlignment="0" applyProtection="0">
      <alignment vertical="center"/>
    </xf>
    <xf numFmtId="0" fontId="55" fillId="8" borderId="0" applyNumberFormat="0" applyBorder="0" applyAlignment="0" applyProtection="0">
      <alignment vertical="center"/>
    </xf>
    <xf numFmtId="0" fontId="56" fillId="9" borderId="0" applyNumberFormat="0" applyBorder="0" applyAlignment="0" applyProtection="0">
      <alignment vertical="center"/>
    </xf>
    <xf numFmtId="0" fontId="57" fillId="10" borderId="0" applyNumberFormat="0" applyBorder="0" applyAlignment="0" applyProtection="0">
      <alignment vertical="center"/>
    </xf>
    <xf numFmtId="0" fontId="58" fillId="11" borderId="0" applyNumberFormat="0" applyBorder="0" applyAlignment="0" applyProtection="0">
      <alignment vertical="center"/>
    </xf>
    <xf numFmtId="0" fontId="58" fillId="12" borderId="0" applyNumberFormat="0" applyBorder="0" applyAlignment="0" applyProtection="0">
      <alignment vertical="center"/>
    </xf>
    <xf numFmtId="0" fontId="57" fillId="13" borderId="0" applyNumberFormat="0" applyBorder="0" applyAlignment="0" applyProtection="0">
      <alignment vertical="center"/>
    </xf>
    <xf numFmtId="0" fontId="57" fillId="14" borderId="0" applyNumberFormat="0" applyBorder="0" applyAlignment="0" applyProtection="0">
      <alignment vertical="center"/>
    </xf>
    <xf numFmtId="0" fontId="58" fillId="15" borderId="0" applyNumberFormat="0" applyBorder="0" applyAlignment="0" applyProtection="0">
      <alignment vertical="center"/>
    </xf>
    <xf numFmtId="0" fontId="58" fillId="16" borderId="0" applyNumberFormat="0" applyBorder="0" applyAlignment="0" applyProtection="0">
      <alignment vertical="center"/>
    </xf>
    <xf numFmtId="0" fontId="57" fillId="17" borderId="0" applyNumberFormat="0" applyBorder="0" applyAlignment="0" applyProtection="0">
      <alignment vertical="center"/>
    </xf>
    <xf numFmtId="0" fontId="57" fillId="18" borderId="0" applyNumberFormat="0" applyBorder="0" applyAlignment="0" applyProtection="0">
      <alignment vertical="center"/>
    </xf>
    <xf numFmtId="0" fontId="58" fillId="19" borderId="0" applyNumberFormat="0" applyBorder="0" applyAlignment="0" applyProtection="0">
      <alignment vertical="center"/>
    </xf>
    <xf numFmtId="0" fontId="58" fillId="20" borderId="0" applyNumberFormat="0" applyBorder="0" applyAlignment="0" applyProtection="0">
      <alignment vertical="center"/>
    </xf>
    <xf numFmtId="0" fontId="57" fillId="21" borderId="0" applyNumberFormat="0" applyBorder="0" applyAlignment="0" applyProtection="0">
      <alignment vertical="center"/>
    </xf>
    <xf numFmtId="0" fontId="57" fillId="22" borderId="0" applyNumberFormat="0" applyBorder="0" applyAlignment="0" applyProtection="0">
      <alignment vertical="center"/>
    </xf>
    <xf numFmtId="0" fontId="58" fillId="23" borderId="0" applyNumberFormat="0" applyBorder="0" applyAlignment="0" applyProtection="0">
      <alignment vertical="center"/>
    </xf>
    <xf numFmtId="0" fontId="58" fillId="24" borderId="0" applyNumberFormat="0" applyBorder="0" applyAlignment="0" applyProtection="0">
      <alignment vertical="center"/>
    </xf>
    <xf numFmtId="0" fontId="57" fillId="25" borderId="0" applyNumberFormat="0" applyBorder="0" applyAlignment="0" applyProtection="0">
      <alignment vertical="center"/>
    </xf>
    <xf numFmtId="0" fontId="57" fillId="26" borderId="0" applyNumberFormat="0" applyBorder="0" applyAlignment="0" applyProtection="0">
      <alignment vertical="center"/>
    </xf>
    <xf numFmtId="0" fontId="58" fillId="27" borderId="0" applyNumberFormat="0" applyBorder="0" applyAlignment="0" applyProtection="0">
      <alignment vertical="center"/>
    </xf>
    <xf numFmtId="0" fontId="58" fillId="28" borderId="0" applyNumberFormat="0" applyBorder="0" applyAlignment="0" applyProtection="0">
      <alignment vertical="center"/>
    </xf>
    <xf numFmtId="0" fontId="57" fillId="29" borderId="0" applyNumberFormat="0" applyBorder="0" applyAlignment="0" applyProtection="0">
      <alignment vertical="center"/>
    </xf>
    <xf numFmtId="0" fontId="57" fillId="30" borderId="0" applyNumberFormat="0" applyBorder="0" applyAlignment="0" applyProtection="0">
      <alignment vertical="center"/>
    </xf>
    <xf numFmtId="0" fontId="58" fillId="31" borderId="0" applyNumberFormat="0" applyBorder="0" applyAlignment="0" applyProtection="0">
      <alignment vertical="center"/>
    </xf>
    <xf numFmtId="0" fontId="58" fillId="32" borderId="0" applyNumberFormat="0" applyBorder="0" applyAlignment="0" applyProtection="0">
      <alignment vertical="center"/>
    </xf>
    <xf numFmtId="0" fontId="57" fillId="33" borderId="0" applyNumberFormat="0" applyBorder="0" applyAlignment="0" applyProtection="0">
      <alignment vertical="center"/>
    </xf>
    <xf numFmtId="0" fontId="33" fillId="0" borderId="0"/>
  </cellStyleXfs>
  <cellXfs count="236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>
      <alignment vertical="center"/>
    </xf>
    <xf numFmtId="0" fontId="3" fillId="0" borderId="0" xfId="0" applyFont="1" applyFill="1" applyBorder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/>
    </xf>
    <xf numFmtId="4" fontId="6" fillId="0" borderId="2" xfId="0" applyNumberFormat="1" applyFont="1" applyFill="1" applyBorder="1" applyAlignment="1">
      <alignment horizontal="right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left" vertical="center" wrapText="1"/>
    </xf>
    <xf numFmtId="0" fontId="6" fillId="0" borderId="7" xfId="0" applyFont="1" applyFill="1" applyBorder="1" applyAlignment="1">
      <alignment horizontal="center" vertical="center" wrapText="1"/>
    </xf>
    <xf numFmtId="9" fontId="6" fillId="0" borderId="7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>
      <alignment horizontal="left" vertical="center"/>
    </xf>
    <xf numFmtId="0" fontId="9" fillId="0" borderId="8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49" fontId="11" fillId="0" borderId="7" xfId="0" applyNumberFormat="1" applyFont="1" applyFill="1" applyBorder="1" applyAlignment="1" applyProtection="1">
      <alignment horizontal="center" vertical="center"/>
    </xf>
    <xf numFmtId="49" fontId="10" fillId="0" borderId="7" xfId="0" applyNumberFormat="1" applyFont="1" applyFill="1" applyBorder="1" applyAlignment="1" applyProtection="1">
      <alignment horizontal="center" vertical="center"/>
    </xf>
    <xf numFmtId="0" fontId="11" fillId="0" borderId="7" xfId="0" applyNumberFormat="1" applyFont="1" applyFill="1" applyBorder="1" applyAlignment="1" applyProtection="1">
      <alignment horizontal="center" vertical="center" wrapText="1"/>
    </xf>
    <xf numFmtId="0" fontId="11" fillId="0" borderId="7" xfId="0" applyNumberFormat="1" applyFont="1" applyFill="1" applyBorder="1" applyAlignment="1" applyProtection="1">
      <alignment horizontal="center" vertical="center"/>
    </xf>
    <xf numFmtId="0" fontId="10" fillId="0" borderId="7" xfId="0" applyNumberFormat="1" applyFont="1" applyFill="1" applyBorder="1" applyAlignment="1" applyProtection="1">
      <alignment horizontal="center" vertical="center"/>
    </xf>
    <xf numFmtId="3" fontId="10" fillId="0" borderId="7" xfId="0" applyNumberFormat="1" applyFont="1" applyFill="1" applyBorder="1" applyAlignment="1" applyProtection="1">
      <alignment horizontal="center" vertical="center"/>
    </xf>
    <xf numFmtId="49" fontId="11" fillId="0" borderId="7" xfId="0" applyNumberFormat="1" applyFont="1" applyFill="1" applyBorder="1" applyAlignment="1" applyProtection="1">
      <alignment horizontal="left" vertical="center" wrapText="1"/>
    </xf>
    <xf numFmtId="49" fontId="10" fillId="0" borderId="7" xfId="0" applyNumberFormat="1" applyFont="1" applyFill="1" applyBorder="1" applyAlignment="1" applyProtection="1">
      <alignment horizontal="left" vertical="center" wrapText="1"/>
    </xf>
    <xf numFmtId="0" fontId="10" fillId="0" borderId="7" xfId="0" applyNumberFormat="1" applyFont="1" applyFill="1" applyBorder="1" applyAlignment="1" applyProtection="1">
      <alignment horizontal="center" vertical="center" wrapText="1"/>
    </xf>
    <xf numFmtId="0" fontId="11" fillId="0" borderId="7" xfId="0" applyNumberFormat="1" applyFont="1" applyFill="1" applyBorder="1" applyAlignment="1" applyProtection="1">
      <alignment horizontal="left" vertical="center"/>
    </xf>
    <xf numFmtId="0" fontId="10" fillId="0" borderId="7" xfId="0" applyNumberFormat="1" applyFont="1" applyFill="1" applyBorder="1" applyAlignment="1" applyProtection="1">
      <alignment horizontal="left" vertical="center"/>
    </xf>
    <xf numFmtId="0" fontId="11" fillId="0" borderId="7" xfId="49" applyFont="1" applyFill="1" applyBorder="1" applyAlignment="1">
      <alignment horizontal="center" vertical="center" wrapText="1"/>
    </xf>
    <xf numFmtId="0" fontId="10" fillId="0" borderId="7" xfId="49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vertical="center"/>
    </xf>
    <xf numFmtId="0" fontId="9" fillId="0" borderId="10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/>
    </xf>
    <xf numFmtId="176" fontId="10" fillId="0" borderId="7" xfId="0" applyNumberFormat="1" applyFont="1" applyFill="1" applyBorder="1" applyAlignment="1" applyProtection="1">
      <alignment horizontal="center" vertical="center"/>
    </xf>
    <xf numFmtId="9" fontId="10" fillId="0" borderId="7" xfId="0" applyNumberFormat="1" applyFont="1" applyFill="1" applyBorder="1" applyAlignment="1" applyProtection="1">
      <alignment horizontal="center" vertical="center" wrapText="1"/>
    </xf>
    <xf numFmtId="43" fontId="11" fillId="0" borderId="7" xfId="0" applyNumberFormat="1" applyFont="1" applyFill="1" applyBorder="1" applyAlignment="1" applyProtection="1">
      <alignment horizontal="center" vertical="center" wrapText="1"/>
    </xf>
    <xf numFmtId="43" fontId="10" fillId="0" borderId="7" xfId="0" applyNumberFormat="1" applyFont="1" applyFill="1" applyBorder="1" applyAlignment="1" applyProtection="1">
      <alignment horizontal="center" vertical="center" wrapText="1"/>
    </xf>
    <xf numFmtId="49" fontId="11" fillId="0" borderId="7" xfId="0" applyNumberFormat="1" applyFont="1" applyFill="1" applyBorder="1" applyAlignment="1" applyProtection="1">
      <alignment horizontal="center" vertical="center" wrapText="1"/>
    </xf>
    <xf numFmtId="49" fontId="10" fillId="0" borderId="7" xfId="0" applyNumberFormat="1" applyFont="1" applyFill="1" applyBorder="1" applyAlignment="1" applyProtection="1">
      <alignment horizontal="center" vertical="center" wrapText="1"/>
    </xf>
    <xf numFmtId="0" fontId="10" fillId="0" borderId="7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49" fontId="15" fillId="0" borderId="7" xfId="0" applyNumberFormat="1" applyFont="1" applyFill="1" applyBorder="1" applyAlignment="1" applyProtection="1">
      <alignment horizontal="center" vertical="center"/>
    </xf>
    <xf numFmtId="0" fontId="15" fillId="0" borderId="7" xfId="0" applyNumberFormat="1" applyFont="1" applyFill="1" applyBorder="1" applyAlignment="1" applyProtection="1">
      <alignment horizontal="center" vertical="center" wrapText="1"/>
    </xf>
    <xf numFmtId="0" fontId="15" fillId="0" borderId="7" xfId="0" applyNumberFormat="1" applyFont="1" applyFill="1" applyBorder="1" applyAlignment="1" applyProtection="1">
      <alignment horizontal="center" vertical="center"/>
    </xf>
    <xf numFmtId="3" fontId="15" fillId="0" borderId="7" xfId="0" applyNumberFormat="1" applyFont="1" applyFill="1" applyBorder="1" applyAlignment="1" applyProtection="1">
      <alignment horizontal="center" vertical="center"/>
    </xf>
    <xf numFmtId="49" fontId="15" fillId="0" borderId="7" xfId="0" applyNumberFormat="1" applyFont="1" applyFill="1" applyBorder="1" applyAlignment="1" applyProtection="1">
      <alignment horizontal="left" vertical="center" wrapText="1"/>
    </xf>
    <xf numFmtId="0" fontId="15" fillId="0" borderId="7" xfId="0" applyNumberFormat="1" applyFont="1" applyFill="1" applyBorder="1" applyAlignment="1" applyProtection="1">
      <alignment horizontal="left" vertical="center"/>
    </xf>
    <xf numFmtId="0" fontId="16" fillId="0" borderId="7" xfId="0" applyNumberFormat="1" applyFont="1" applyFill="1" applyBorder="1" applyAlignment="1" applyProtection="1">
      <alignment horizontal="center" vertical="center" wrapText="1"/>
    </xf>
    <xf numFmtId="0" fontId="5" fillId="0" borderId="7" xfId="49" applyFont="1" applyFill="1" applyBorder="1" applyAlignment="1">
      <alignment horizontal="center" vertical="center" wrapText="1"/>
    </xf>
    <xf numFmtId="49" fontId="15" fillId="0" borderId="7" xfId="0" applyNumberFormat="1" applyFont="1" applyFill="1" applyBorder="1" applyAlignment="1" applyProtection="1">
      <alignment horizontal="center" vertical="center" wrapText="1"/>
    </xf>
    <xf numFmtId="0" fontId="16" fillId="0" borderId="7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right" vertical="center"/>
    </xf>
    <xf numFmtId="0" fontId="6" fillId="0" borderId="7" xfId="0" applyNumberFormat="1" applyFont="1" applyFill="1" applyBorder="1" applyAlignment="1" applyProtection="1">
      <alignment horizontal="center" vertical="center" wrapText="1"/>
    </xf>
    <xf numFmtId="0" fontId="14" fillId="0" borderId="1" xfId="0" applyFont="1" applyBorder="1">
      <alignment vertical="center"/>
    </xf>
    <xf numFmtId="0" fontId="8" fillId="0" borderId="0" xfId="0" applyFont="1" applyBorder="1" applyAlignment="1">
      <alignment vertical="center" wrapText="1"/>
    </xf>
    <xf numFmtId="0" fontId="14" fillId="0" borderId="1" xfId="0" applyFont="1" applyBorder="1" applyAlignment="1">
      <alignment vertical="center" wrapText="1"/>
    </xf>
    <xf numFmtId="0" fontId="14" fillId="0" borderId="11" xfId="0" applyFont="1" applyBorder="1">
      <alignment vertical="center"/>
    </xf>
    <xf numFmtId="0" fontId="11" fillId="0" borderId="11" xfId="0" applyFont="1" applyBorder="1" applyAlignment="1">
      <alignment horizontal="left" vertical="center"/>
    </xf>
    <xf numFmtId="0" fontId="14" fillId="0" borderId="8" xfId="0" applyFont="1" applyBorder="1">
      <alignment vertical="center"/>
    </xf>
    <xf numFmtId="0" fontId="17" fillId="0" borderId="7" xfId="0" applyFont="1" applyFill="1" applyBorder="1" applyAlignment="1">
      <alignment horizontal="center" vertical="center"/>
    </xf>
    <xf numFmtId="0" fontId="14" fillId="0" borderId="8" xfId="0" applyFont="1" applyBorder="1" applyAlignment="1">
      <alignment vertical="center" wrapText="1"/>
    </xf>
    <xf numFmtId="0" fontId="13" fillId="0" borderId="8" xfId="0" applyFont="1" applyBorder="1">
      <alignment vertical="center"/>
    </xf>
    <xf numFmtId="4" fontId="17" fillId="0" borderId="7" xfId="0" applyNumberFormat="1" applyFont="1" applyFill="1" applyBorder="1" applyAlignment="1">
      <alignment horizontal="right" vertical="center"/>
    </xf>
    <xf numFmtId="0" fontId="11" fillId="0" borderId="7" xfId="0" applyFont="1" applyFill="1" applyBorder="1" applyAlignment="1">
      <alignment horizontal="left" vertical="center"/>
    </xf>
    <xf numFmtId="4" fontId="11" fillId="0" borderId="7" xfId="0" applyNumberFormat="1" applyFont="1" applyFill="1" applyBorder="1" applyAlignment="1">
      <alignment horizontal="right" vertical="center"/>
    </xf>
    <xf numFmtId="0" fontId="14" fillId="0" borderId="12" xfId="0" applyFont="1" applyBorder="1">
      <alignment vertical="center"/>
    </xf>
    <xf numFmtId="0" fontId="14" fillId="0" borderId="12" xfId="0" applyFont="1" applyBorder="1" applyAlignment="1">
      <alignment vertical="center" wrapText="1"/>
    </xf>
    <xf numFmtId="0" fontId="5" fillId="0" borderId="1" xfId="0" applyFont="1" applyBorder="1" applyAlignment="1">
      <alignment horizontal="right" vertical="center" wrapText="1"/>
    </xf>
    <xf numFmtId="0" fontId="11" fillId="0" borderId="11" xfId="0" applyFont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4" fillId="0" borderId="9" xfId="0" applyFont="1" applyBorder="1">
      <alignment vertical="center"/>
    </xf>
    <xf numFmtId="0" fontId="14" fillId="0" borderId="9" xfId="0" applyFont="1" applyBorder="1" applyAlignment="1">
      <alignment vertical="center" wrapText="1"/>
    </xf>
    <xf numFmtId="0" fontId="13" fillId="0" borderId="9" xfId="0" applyFont="1" applyBorder="1" applyAlignment="1">
      <alignment vertical="center" wrapText="1"/>
    </xf>
    <xf numFmtId="0" fontId="14" fillId="0" borderId="14" xfId="0" applyFont="1" applyBorder="1" applyAlignment="1">
      <alignment vertical="center" wrapText="1"/>
    </xf>
    <xf numFmtId="0" fontId="17" fillId="0" borderId="7" xfId="0" applyFont="1" applyFill="1" applyBorder="1" applyAlignment="1">
      <alignment horizontal="center" vertical="center" wrapText="1"/>
    </xf>
    <xf numFmtId="4" fontId="17" fillId="0" borderId="7" xfId="0" applyNumberFormat="1" applyFont="1" applyFill="1" applyBorder="1" applyAlignment="1">
      <alignment horizontal="center" vertical="center"/>
    </xf>
    <xf numFmtId="49" fontId="11" fillId="0" borderId="7" xfId="0" applyNumberFormat="1" applyFont="1" applyFill="1" applyBorder="1" applyAlignment="1" applyProtection="1">
      <alignment vertical="center" wrapText="1"/>
    </xf>
    <xf numFmtId="0" fontId="0" fillId="0" borderId="0" xfId="0" applyFont="1" applyFill="1">
      <alignment vertical="center"/>
    </xf>
    <xf numFmtId="0" fontId="14" fillId="0" borderId="1" xfId="0" applyFont="1" applyFill="1" applyBorder="1">
      <alignment vertical="center"/>
    </xf>
    <xf numFmtId="0" fontId="10" fillId="0" borderId="1" xfId="0" applyFont="1" applyFill="1" applyBorder="1" applyAlignment="1">
      <alignment horizontal="right" vertical="center" wrapText="1"/>
    </xf>
    <xf numFmtId="0" fontId="14" fillId="0" borderId="8" xfId="0" applyFont="1" applyFill="1" applyBorder="1">
      <alignment vertical="center"/>
    </xf>
    <xf numFmtId="0" fontId="4" fillId="0" borderId="1" xfId="0" applyFont="1" applyFill="1" applyBorder="1" applyAlignment="1">
      <alignment horizontal="center" vertical="center"/>
    </xf>
    <xf numFmtId="0" fontId="14" fillId="0" borderId="11" xfId="0" applyFont="1" applyFill="1" applyBorder="1">
      <alignment vertical="center"/>
    </xf>
    <xf numFmtId="0" fontId="11" fillId="0" borderId="11" xfId="0" applyFont="1" applyFill="1" applyBorder="1" applyAlignment="1">
      <alignment horizontal="left" vertical="center"/>
    </xf>
    <xf numFmtId="0" fontId="11" fillId="0" borderId="11" xfId="0" applyFont="1" applyFill="1" applyBorder="1" applyAlignment="1">
      <alignment horizontal="center" vertical="center"/>
    </xf>
    <xf numFmtId="0" fontId="14" fillId="0" borderId="13" xfId="0" applyFont="1" applyFill="1" applyBorder="1">
      <alignment vertical="center"/>
    </xf>
    <xf numFmtId="0" fontId="14" fillId="0" borderId="8" xfId="0" applyFont="1" applyFill="1" applyBorder="1" applyAlignment="1">
      <alignment vertical="center" wrapText="1"/>
    </xf>
    <xf numFmtId="0" fontId="14" fillId="0" borderId="9" xfId="0" applyFont="1" applyFill="1" applyBorder="1">
      <alignment vertical="center"/>
    </xf>
    <xf numFmtId="0" fontId="14" fillId="0" borderId="9" xfId="0" applyFont="1" applyFill="1" applyBorder="1" applyAlignment="1">
      <alignment vertical="center" wrapText="1"/>
    </xf>
    <xf numFmtId="0" fontId="13" fillId="0" borderId="8" xfId="0" applyFont="1" applyFill="1" applyBorder="1">
      <alignment vertical="center"/>
    </xf>
    <xf numFmtId="4" fontId="10" fillId="0" borderId="7" xfId="0" applyNumberFormat="1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vertical="center" wrapText="1"/>
    </xf>
    <xf numFmtId="0" fontId="16" fillId="0" borderId="9" xfId="0" applyFont="1" applyFill="1" applyBorder="1" applyAlignment="1">
      <alignment vertical="center" wrapText="1"/>
    </xf>
    <xf numFmtId="0" fontId="14" fillId="0" borderId="12" xfId="0" applyFont="1" applyFill="1" applyBorder="1">
      <alignment vertical="center"/>
    </xf>
    <xf numFmtId="0" fontId="14" fillId="0" borderId="12" xfId="0" applyFont="1" applyFill="1" applyBorder="1" applyAlignment="1">
      <alignment vertical="center" wrapText="1"/>
    </xf>
    <xf numFmtId="0" fontId="14" fillId="0" borderId="14" xfId="0" applyFont="1" applyFill="1" applyBorder="1" applyAlignment="1">
      <alignment vertical="center" wrapText="1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18" fillId="0" borderId="1" xfId="0" applyFont="1" applyFill="1" applyBorder="1" applyAlignment="1">
      <alignment vertical="center"/>
    </xf>
    <xf numFmtId="0" fontId="19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vertical="center" wrapText="1"/>
    </xf>
    <xf numFmtId="0" fontId="20" fillId="0" borderId="1" xfId="0" applyFont="1" applyFill="1" applyBorder="1" applyAlignment="1">
      <alignment vertical="center"/>
    </xf>
    <xf numFmtId="0" fontId="21" fillId="0" borderId="1" xfId="0" applyFont="1" applyFill="1" applyBorder="1" applyAlignment="1">
      <alignment horizontal="right" vertical="center" wrapText="1"/>
    </xf>
    <xf numFmtId="0" fontId="22" fillId="0" borderId="1" xfId="0" applyFont="1" applyFill="1" applyBorder="1" applyAlignment="1">
      <alignment horizontal="center" vertical="center"/>
    </xf>
    <xf numFmtId="0" fontId="20" fillId="0" borderId="11" xfId="0" applyFont="1" applyFill="1" applyBorder="1" applyAlignment="1">
      <alignment vertical="center"/>
    </xf>
    <xf numFmtId="0" fontId="18" fillId="0" borderId="11" xfId="0" applyFont="1" applyFill="1" applyBorder="1" applyAlignment="1">
      <alignment horizontal="left" vertical="center"/>
    </xf>
    <xf numFmtId="0" fontId="18" fillId="0" borderId="11" xfId="0" applyFont="1" applyFill="1" applyBorder="1" applyAlignment="1">
      <alignment horizontal="center" vertical="center"/>
    </xf>
    <xf numFmtId="0" fontId="18" fillId="0" borderId="11" xfId="0" applyFont="1" applyFill="1" applyBorder="1" applyAlignment="1">
      <alignment horizontal="right" vertical="center"/>
    </xf>
    <xf numFmtId="0" fontId="20" fillId="0" borderId="8" xfId="0" applyFont="1" applyFill="1" applyBorder="1" applyAlignment="1">
      <alignment vertical="center"/>
    </xf>
    <xf numFmtId="0" fontId="23" fillId="0" borderId="7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vertical="center" wrapText="1"/>
    </xf>
    <xf numFmtId="4" fontId="25" fillId="0" borderId="7" xfId="0" applyNumberFormat="1" applyFont="1" applyFill="1" applyBorder="1" applyAlignment="1">
      <alignment horizontal="center" vertical="center"/>
    </xf>
    <xf numFmtId="0" fontId="26" fillId="0" borderId="7" xfId="0" applyFont="1" applyFill="1" applyBorder="1" applyAlignment="1">
      <alignment horizontal="center" vertical="center"/>
    </xf>
    <xf numFmtId="0" fontId="25" fillId="0" borderId="7" xfId="0" applyFont="1" applyFill="1" applyBorder="1" applyAlignment="1">
      <alignment horizontal="center" vertical="center" wrapText="1"/>
    </xf>
    <xf numFmtId="0" fontId="25" fillId="0" borderId="7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vertical="center" wrapText="1"/>
    </xf>
    <xf numFmtId="0" fontId="19" fillId="0" borderId="11" xfId="0" applyFont="1" applyFill="1" applyBorder="1" applyAlignment="1">
      <alignment vertical="center" wrapText="1"/>
    </xf>
    <xf numFmtId="0" fontId="27" fillId="0" borderId="7" xfId="0" applyFont="1" applyFill="1" applyBorder="1" applyAlignment="1">
      <alignment horizontal="center" vertical="center"/>
    </xf>
    <xf numFmtId="0" fontId="27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vertical="center" wrapText="1"/>
    </xf>
    <xf numFmtId="0" fontId="28" fillId="0" borderId="8" xfId="0" applyFont="1" applyFill="1" applyBorder="1" applyAlignment="1">
      <alignment vertical="center"/>
    </xf>
    <xf numFmtId="4" fontId="23" fillId="0" borderId="15" xfId="0" applyNumberFormat="1" applyFont="1" applyBorder="1" applyAlignment="1">
      <alignment horizontal="right" vertical="center"/>
    </xf>
    <xf numFmtId="4" fontId="23" fillId="0" borderId="7" xfId="0" applyNumberFormat="1" applyFont="1" applyFill="1" applyBorder="1" applyAlignment="1">
      <alignment horizontal="right" vertical="center"/>
    </xf>
    <xf numFmtId="4" fontId="25" fillId="0" borderId="16" xfId="0" applyNumberFormat="1" applyFont="1" applyBorder="1" applyAlignment="1">
      <alignment horizontal="center" vertical="center"/>
    </xf>
    <xf numFmtId="4" fontId="25" fillId="0" borderId="7" xfId="0" applyNumberFormat="1" applyFont="1" applyBorder="1" applyAlignment="1">
      <alignment horizontal="center" vertical="center"/>
    </xf>
    <xf numFmtId="4" fontId="25" fillId="2" borderId="7" xfId="0" applyNumberFormat="1" applyFont="1" applyFill="1" applyBorder="1" applyAlignment="1">
      <alignment horizontal="center" vertical="center"/>
    </xf>
    <xf numFmtId="0" fontId="20" fillId="0" borderId="9" xfId="0" applyFont="1" applyFill="1" applyBorder="1" applyAlignment="1">
      <alignment vertical="center"/>
    </xf>
    <xf numFmtId="0" fontId="20" fillId="0" borderId="9" xfId="0" applyFont="1" applyFill="1" applyBorder="1" applyAlignment="1">
      <alignment vertical="center" wrapText="1"/>
    </xf>
    <xf numFmtId="4" fontId="27" fillId="0" borderId="7" xfId="0" applyNumberFormat="1" applyFont="1" applyFill="1" applyBorder="1" applyAlignment="1">
      <alignment horizontal="right" vertical="center"/>
    </xf>
    <xf numFmtId="0" fontId="28" fillId="0" borderId="9" xfId="0" applyFont="1" applyFill="1" applyBorder="1" applyAlignment="1">
      <alignment vertical="center" wrapText="1"/>
    </xf>
    <xf numFmtId="4" fontId="18" fillId="0" borderId="7" xfId="0" applyNumberFormat="1" applyFont="1" applyFill="1" applyBorder="1" applyAlignment="1">
      <alignment horizontal="center" vertical="center"/>
    </xf>
    <xf numFmtId="0" fontId="0" fillId="0" borderId="0" xfId="3" applyNumberFormat="1" applyFont="1" applyFill="1">
      <alignment vertical="center"/>
    </xf>
    <xf numFmtId="0" fontId="0" fillId="0" borderId="0" xfId="0" applyNumberFormat="1" applyFont="1" applyFill="1">
      <alignment vertical="center"/>
    </xf>
    <xf numFmtId="43" fontId="0" fillId="0" borderId="0" xfId="0" applyNumberFormat="1" applyFont="1" applyFill="1">
      <alignment vertical="center"/>
    </xf>
    <xf numFmtId="0" fontId="11" fillId="0" borderId="1" xfId="0" applyFont="1" applyFill="1" applyBorder="1">
      <alignment vertical="center"/>
    </xf>
    <xf numFmtId="0" fontId="2" fillId="0" borderId="1" xfId="3" applyNumberFormat="1" applyFont="1" applyFill="1" applyBorder="1">
      <alignment vertical="center"/>
    </xf>
    <xf numFmtId="0" fontId="2" fillId="0" borderId="1" xfId="0" applyNumberFormat="1" applyFont="1" applyFill="1" applyBorder="1">
      <alignment vertical="center"/>
    </xf>
    <xf numFmtId="0" fontId="24" fillId="0" borderId="1" xfId="0" applyNumberFormat="1" applyFont="1" applyFill="1" applyBorder="1" applyAlignment="1">
      <alignment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4" fillId="0" borderId="1" xfId="3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11" fillId="0" borderId="11" xfId="3" applyNumberFormat="1" applyFont="1" applyFill="1" applyBorder="1" applyAlignment="1">
      <alignment horizontal="left" vertical="center"/>
    </xf>
    <xf numFmtId="0" fontId="11" fillId="0" borderId="11" xfId="0" applyNumberFormat="1" applyFont="1" applyFill="1" applyBorder="1" applyAlignment="1">
      <alignment horizontal="left" vertical="center"/>
    </xf>
    <xf numFmtId="0" fontId="24" fillId="0" borderId="11" xfId="0" applyFont="1" applyFill="1" applyBorder="1" applyAlignment="1">
      <alignment vertical="center" wrapText="1"/>
    </xf>
    <xf numFmtId="0" fontId="11" fillId="0" borderId="11" xfId="0" applyFont="1" applyFill="1" applyBorder="1" applyAlignment="1">
      <alignment horizontal="right" vertical="center"/>
    </xf>
    <xf numFmtId="0" fontId="29" fillId="0" borderId="7" xfId="3" applyNumberFormat="1" applyFont="1" applyFill="1" applyBorder="1" applyAlignment="1">
      <alignment horizontal="center" vertical="center" wrapText="1"/>
    </xf>
    <xf numFmtId="0" fontId="29" fillId="0" borderId="7" xfId="0" applyNumberFormat="1" applyFont="1" applyFill="1" applyBorder="1" applyAlignment="1">
      <alignment horizontal="center" vertical="center" wrapText="1"/>
    </xf>
    <xf numFmtId="0" fontId="29" fillId="0" borderId="7" xfId="0" applyFont="1" applyFill="1" applyBorder="1" applyAlignment="1">
      <alignment horizontal="center" vertical="center" wrapText="1"/>
    </xf>
    <xf numFmtId="0" fontId="10" fillId="0" borderId="7" xfId="3" applyNumberFormat="1" applyFont="1" applyFill="1" applyBorder="1" applyAlignment="1">
      <alignment horizontal="center" vertical="center"/>
    </xf>
    <xf numFmtId="0" fontId="10" fillId="0" borderId="7" xfId="0" applyNumberFormat="1" applyFont="1" applyFill="1" applyBorder="1" applyAlignment="1">
      <alignment horizontal="center" vertical="center"/>
    </xf>
    <xf numFmtId="4" fontId="10" fillId="0" borderId="7" xfId="0" applyNumberFormat="1" applyFont="1" applyFill="1" applyBorder="1" applyAlignment="1">
      <alignment horizontal="right" vertical="center"/>
    </xf>
    <xf numFmtId="4" fontId="10" fillId="0" borderId="7" xfId="0" applyNumberFormat="1" applyFont="1" applyFill="1" applyBorder="1" applyAlignment="1">
      <alignment vertical="center"/>
    </xf>
    <xf numFmtId="44" fontId="10" fillId="0" borderId="7" xfId="0" applyNumberFormat="1" applyFont="1" applyFill="1" applyBorder="1" applyAlignment="1">
      <alignment horizontal="center" vertical="center"/>
    </xf>
    <xf numFmtId="43" fontId="10" fillId="0" borderId="7" xfId="0" applyNumberFormat="1" applyFont="1" applyFill="1" applyBorder="1" applyAlignment="1">
      <alignment vertical="center"/>
    </xf>
    <xf numFmtId="0" fontId="14" fillId="0" borderId="14" xfId="0" applyFont="1" applyFill="1" applyBorder="1">
      <alignment vertical="center"/>
    </xf>
    <xf numFmtId="0" fontId="29" fillId="0" borderId="7" xfId="3" applyNumberFormat="1" applyFont="1" applyFill="1" applyBorder="1" applyAlignment="1">
      <alignment horizontal="center" vertical="center"/>
    </xf>
    <xf numFmtId="0" fontId="29" fillId="0" borderId="7" xfId="0" applyNumberFormat="1" applyFont="1" applyFill="1" applyBorder="1" applyAlignment="1">
      <alignment horizontal="center" vertical="center"/>
    </xf>
    <xf numFmtId="44" fontId="29" fillId="0" borderId="7" xfId="0" applyNumberFormat="1" applyFont="1" applyFill="1" applyBorder="1" applyAlignment="1">
      <alignment horizontal="center" vertical="center"/>
    </xf>
    <xf numFmtId="44" fontId="29" fillId="0" borderId="7" xfId="0" applyNumberFormat="1" applyFont="1" applyFill="1" applyBorder="1" applyAlignment="1">
      <alignment horizontal="right" vertical="center"/>
    </xf>
    <xf numFmtId="44" fontId="29" fillId="0" borderId="7" xfId="0" applyNumberFormat="1" applyFont="1" applyFill="1" applyBorder="1" applyAlignment="1">
      <alignment vertical="center"/>
    </xf>
    <xf numFmtId="43" fontId="24" fillId="0" borderId="1" xfId="0" applyNumberFormat="1" applyFont="1" applyFill="1" applyBorder="1" applyAlignment="1">
      <alignment vertical="center" wrapText="1"/>
    </xf>
    <xf numFmtId="0" fontId="24" fillId="0" borderId="1" xfId="0" applyFont="1" applyFill="1" applyBorder="1" applyAlignment="1">
      <alignment vertical="center" wrapText="1"/>
    </xf>
    <xf numFmtId="43" fontId="4" fillId="0" borderId="1" xfId="0" applyNumberFormat="1" applyFont="1" applyFill="1" applyBorder="1" applyAlignment="1">
      <alignment horizontal="center" vertical="center"/>
    </xf>
    <xf numFmtId="43" fontId="24" fillId="0" borderId="11" xfId="0" applyNumberFormat="1" applyFont="1" applyFill="1" applyBorder="1" applyAlignment="1">
      <alignment vertical="center" wrapText="1"/>
    </xf>
    <xf numFmtId="0" fontId="14" fillId="0" borderId="11" xfId="0" applyFont="1" applyFill="1" applyBorder="1" applyAlignment="1">
      <alignment vertical="center" wrapText="1"/>
    </xf>
    <xf numFmtId="43" fontId="29" fillId="0" borderId="7" xfId="0" applyNumberFormat="1" applyFont="1" applyFill="1" applyBorder="1" applyAlignment="1">
      <alignment horizontal="center" vertical="center" wrapText="1"/>
    </xf>
    <xf numFmtId="4" fontId="29" fillId="0" borderId="7" xfId="0" applyNumberFormat="1" applyFont="1" applyFill="1" applyBorder="1" applyAlignment="1">
      <alignment horizontal="right" vertical="center"/>
    </xf>
    <xf numFmtId="0" fontId="16" fillId="0" borderId="7" xfId="0" applyFont="1" applyFill="1" applyBorder="1" applyAlignment="1">
      <alignment vertical="center"/>
    </xf>
    <xf numFmtId="0" fontId="16" fillId="0" borderId="7" xfId="0" applyFont="1" applyFill="1" applyBorder="1">
      <alignment vertical="center"/>
    </xf>
    <xf numFmtId="0" fontId="26" fillId="0" borderId="7" xfId="0" applyFont="1" applyFill="1" applyBorder="1" applyAlignment="1">
      <alignment vertical="center"/>
    </xf>
    <xf numFmtId="0" fontId="26" fillId="0" borderId="7" xfId="0" applyFont="1" applyFill="1" applyBorder="1">
      <alignment vertical="center"/>
    </xf>
    <xf numFmtId="43" fontId="29" fillId="0" borderId="7" xfId="0" applyNumberFormat="1" applyFont="1" applyFill="1" applyBorder="1" applyAlignment="1">
      <alignment vertical="center"/>
    </xf>
    <xf numFmtId="43" fontId="29" fillId="0" borderId="7" xfId="0" applyNumberFormat="1" applyFont="1" applyFill="1" applyBorder="1" applyAlignment="1">
      <alignment horizontal="center" vertical="center"/>
    </xf>
    <xf numFmtId="0" fontId="14" fillId="0" borderId="7" xfId="0" applyFont="1" applyFill="1" applyBorder="1">
      <alignment vertical="center"/>
    </xf>
    <xf numFmtId="0" fontId="0" fillId="0" borderId="7" xfId="0" applyFont="1" applyFill="1" applyBorder="1">
      <alignment vertical="center"/>
    </xf>
    <xf numFmtId="0" fontId="24" fillId="0" borderId="8" xfId="0" applyFont="1" applyFill="1" applyBorder="1" applyAlignment="1">
      <alignment vertical="center" wrapText="1"/>
    </xf>
    <xf numFmtId="0" fontId="24" fillId="0" borderId="13" xfId="0" applyFont="1" applyFill="1" applyBorder="1" applyAlignment="1">
      <alignment vertical="center" wrapText="1"/>
    </xf>
    <xf numFmtId="0" fontId="24" fillId="0" borderId="9" xfId="0" applyFont="1" applyFill="1" applyBorder="1" applyAlignment="1">
      <alignment vertical="center" wrapText="1"/>
    </xf>
    <xf numFmtId="0" fontId="30" fillId="0" borderId="1" xfId="0" applyFont="1" applyFill="1" applyBorder="1" applyAlignment="1">
      <alignment vertical="center"/>
    </xf>
    <xf numFmtId="0" fontId="19" fillId="0" borderId="1" xfId="0" applyFont="1" applyFill="1" applyBorder="1" applyAlignment="1">
      <alignment vertical="center"/>
    </xf>
    <xf numFmtId="0" fontId="21" fillId="0" borderId="1" xfId="0" applyFont="1" applyFill="1" applyBorder="1" applyAlignment="1">
      <alignment horizontal="right" vertical="center"/>
    </xf>
    <xf numFmtId="0" fontId="31" fillId="0" borderId="1" xfId="0" applyFont="1" applyFill="1" applyBorder="1" applyAlignment="1">
      <alignment horizontal="center" vertical="center"/>
    </xf>
    <xf numFmtId="0" fontId="19" fillId="0" borderId="11" xfId="0" applyFont="1" applyFill="1" applyBorder="1" applyAlignment="1">
      <alignment vertical="center"/>
    </xf>
    <xf numFmtId="0" fontId="30" fillId="0" borderId="11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vertical="center"/>
    </xf>
    <xf numFmtId="0" fontId="25" fillId="0" borderId="7" xfId="0" applyFont="1" applyFill="1" applyBorder="1" applyAlignment="1">
      <alignment horizontal="left" vertical="center"/>
    </xf>
    <xf numFmtId="4" fontId="25" fillId="0" borderId="7" xfId="0" applyNumberFormat="1" applyFont="1" applyFill="1" applyBorder="1" applyAlignment="1">
      <alignment horizontal="right" vertical="center"/>
    </xf>
    <xf numFmtId="0" fontId="25" fillId="0" borderId="7" xfId="0" applyFont="1" applyFill="1" applyBorder="1" applyAlignment="1">
      <alignment horizontal="left" vertical="center" wrapText="1"/>
    </xf>
    <xf numFmtId="0" fontId="26" fillId="0" borderId="0" xfId="0" applyFont="1" applyFill="1" applyAlignment="1">
      <alignment horizontal="center" vertical="center"/>
    </xf>
    <xf numFmtId="0" fontId="19" fillId="0" borderId="12" xfId="0" applyFont="1" applyFill="1" applyBorder="1" applyAlignment="1">
      <alignment vertical="center"/>
    </xf>
    <xf numFmtId="0" fontId="19" fillId="0" borderId="8" xfId="0" applyFont="1" applyFill="1" applyBorder="1" applyAlignment="1">
      <alignment vertical="center" wrapText="1"/>
    </xf>
    <xf numFmtId="0" fontId="19" fillId="0" borderId="13" xfId="0" applyFont="1" applyFill="1" applyBorder="1" applyAlignment="1">
      <alignment vertical="center" wrapText="1"/>
    </xf>
    <xf numFmtId="0" fontId="19" fillId="0" borderId="14" xfId="0" applyFont="1" applyFill="1" applyBorder="1" applyAlignment="1">
      <alignment vertical="center" wrapText="1"/>
    </xf>
    <xf numFmtId="0" fontId="5" fillId="0" borderId="1" xfId="0" applyFont="1" applyFill="1" applyBorder="1">
      <alignment vertical="center"/>
    </xf>
    <xf numFmtId="0" fontId="16" fillId="0" borderId="0" xfId="0" applyFont="1" applyFill="1" applyBorder="1" applyAlignment="1">
      <alignment vertical="center" wrapText="1"/>
    </xf>
    <xf numFmtId="0" fontId="16" fillId="0" borderId="1" xfId="0" applyFont="1" applyFill="1" applyBorder="1" applyAlignment="1">
      <alignment vertical="center" wrapText="1"/>
    </xf>
    <xf numFmtId="0" fontId="32" fillId="0" borderId="1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left" vertical="center"/>
    </xf>
    <xf numFmtId="0" fontId="16" fillId="0" borderId="11" xfId="0" applyFont="1" applyFill="1" applyBorder="1">
      <alignment vertical="center"/>
    </xf>
    <xf numFmtId="0" fontId="29" fillId="0" borderId="7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right" vertical="center" wrapText="1"/>
    </xf>
    <xf numFmtId="0" fontId="16" fillId="0" borderId="11" xfId="0" applyFont="1" applyFill="1" applyBorder="1" applyAlignment="1">
      <alignment vertical="center" wrapText="1"/>
    </xf>
    <xf numFmtId="0" fontId="10" fillId="0" borderId="1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vertical="center" wrapText="1"/>
    </xf>
    <xf numFmtId="0" fontId="27" fillId="0" borderId="17" xfId="0" applyFont="1" applyFill="1" applyBorder="1" applyAlignment="1">
      <alignment horizontal="center" vertical="center"/>
    </xf>
    <xf numFmtId="4" fontId="27" fillId="0" borderId="7" xfId="0" applyNumberFormat="1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horizontal="right" vertical="center" wrapText="1"/>
    </xf>
    <xf numFmtId="0" fontId="25" fillId="0" borderId="1" xfId="0" applyFont="1" applyFill="1" applyBorder="1" applyAlignment="1">
      <alignment vertical="center"/>
    </xf>
    <xf numFmtId="0" fontId="34" fillId="0" borderId="1" xfId="0" applyFont="1" applyFill="1" applyBorder="1" applyAlignment="1">
      <alignment vertical="center" wrapText="1"/>
    </xf>
    <xf numFmtId="0" fontId="34" fillId="0" borderId="1" xfId="0" applyFont="1" applyFill="1" applyBorder="1" applyAlignment="1">
      <alignment vertical="center"/>
    </xf>
    <xf numFmtId="0" fontId="35" fillId="0" borderId="1" xfId="0" applyFont="1" applyFill="1" applyBorder="1" applyAlignment="1">
      <alignment horizontal="center" vertical="center"/>
    </xf>
    <xf numFmtId="0" fontId="25" fillId="0" borderId="11" xfId="0" applyFont="1" applyFill="1" applyBorder="1" applyAlignment="1">
      <alignment horizontal="left" vertical="center"/>
    </xf>
    <xf numFmtId="0" fontId="34" fillId="0" borderId="11" xfId="0" applyFont="1" applyFill="1" applyBorder="1" applyAlignment="1">
      <alignment vertical="center" wrapText="1"/>
    </xf>
    <xf numFmtId="0" fontId="25" fillId="0" borderId="11" xfId="0" applyFont="1" applyFill="1" applyBorder="1" applyAlignment="1">
      <alignment horizontal="center" vertical="center"/>
    </xf>
    <xf numFmtId="4" fontId="25" fillId="0" borderId="7" xfId="0" applyNumberFormat="1" applyFont="1" applyBorder="1" applyAlignment="1">
      <alignment horizontal="right" vertical="center"/>
    </xf>
    <xf numFmtId="0" fontId="36" fillId="0" borderId="9" xfId="0" applyFont="1" applyFill="1" applyBorder="1" applyAlignment="1">
      <alignment vertical="center" wrapText="1"/>
    </xf>
    <xf numFmtId="0" fontId="36" fillId="0" borderId="8" xfId="0" applyFont="1" applyFill="1" applyBorder="1" applyAlignment="1">
      <alignment vertical="center" wrapText="1"/>
    </xf>
    <xf numFmtId="0" fontId="34" fillId="0" borderId="7" xfId="0" applyFont="1" applyFill="1" applyBorder="1" applyAlignment="1">
      <alignment vertical="center" wrapText="1"/>
    </xf>
    <xf numFmtId="0" fontId="37" fillId="0" borderId="8" xfId="0" applyFont="1" applyFill="1" applyBorder="1" applyAlignment="1">
      <alignment vertical="center" wrapText="1"/>
    </xf>
    <xf numFmtId="0" fontId="37" fillId="0" borderId="9" xfId="0" applyFont="1" applyFill="1" applyBorder="1" applyAlignment="1">
      <alignment vertical="center" wrapText="1"/>
    </xf>
    <xf numFmtId="0" fontId="36" fillId="0" borderId="12" xfId="0" applyFont="1" applyFill="1" applyBorder="1" applyAlignment="1">
      <alignment vertical="center" wrapText="1"/>
    </xf>
    <xf numFmtId="0" fontId="19" fillId="0" borderId="18" xfId="0" applyFont="1" applyFill="1" applyBorder="1" applyAlignment="1">
      <alignment vertical="center" wrapText="1"/>
    </xf>
    <xf numFmtId="0" fontId="38" fillId="0" borderId="0" xfId="0" applyFont="1" applyFill="1" applyBorder="1" applyAlignment="1">
      <alignment horizontal="center" vertical="center" wrapText="1"/>
    </xf>
    <xf numFmtId="177" fontId="4" fillId="0" borderId="0" xfId="0" applyNumberFormat="1" applyFont="1" applyFill="1" applyBorder="1" applyAlignment="1">
      <alignment horizontal="center" vertical="center" wrapText="1"/>
    </xf>
    <xf numFmtId="0" fontId="10" fillId="0" borderId="7" xfId="0" applyFont="1" applyFill="1" applyBorder="1" applyAlignment="1" quotePrefix="1">
      <alignment horizontal="center" vertical="center"/>
    </xf>
    <xf numFmtId="0" fontId="10" fillId="0" borderId="7" xfId="0" applyNumberFormat="1" applyFont="1" applyFill="1" applyBorder="1" applyAlignment="1" quotePrefix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4" Type="http://schemas.openxmlformats.org/officeDocument/2006/relationships/styles" Target="styles.xml"/><Relationship Id="rId33" Type="http://schemas.openxmlformats.org/officeDocument/2006/relationships/sharedStrings" Target="sharedStrings.xml"/><Relationship Id="rId32" Type="http://schemas.openxmlformats.org/officeDocument/2006/relationships/theme" Target="theme/theme1.xml"/><Relationship Id="rId31" Type="http://schemas.openxmlformats.org/officeDocument/2006/relationships/externalLink" Target="externalLinks/externalLink13.xml"/><Relationship Id="rId30" Type="http://schemas.openxmlformats.org/officeDocument/2006/relationships/externalLink" Target="externalLinks/externalLink12.xml"/><Relationship Id="rId3" Type="http://schemas.openxmlformats.org/officeDocument/2006/relationships/worksheet" Target="worksheets/sheet3.xml"/><Relationship Id="rId29" Type="http://schemas.openxmlformats.org/officeDocument/2006/relationships/externalLink" Target="externalLinks/externalLink11.xml"/><Relationship Id="rId28" Type="http://schemas.openxmlformats.org/officeDocument/2006/relationships/externalLink" Target="externalLinks/externalLink10.xml"/><Relationship Id="rId27" Type="http://schemas.openxmlformats.org/officeDocument/2006/relationships/externalLink" Target="externalLinks/externalLink9.xml"/><Relationship Id="rId26" Type="http://schemas.openxmlformats.org/officeDocument/2006/relationships/externalLink" Target="externalLinks/externalLink8.xml"/><Relationship Id="rId25" Type="http://schemas.openxmlformats.org/officeDocument/2006/relationships/externalLink" Target="externalLinks/externalLink7.xml"/><Relationship Id="rId24" Type="http://schemas.openxmlformats.org/officeDocument/2006/relationships/externalLink" Target="externalLinks/externalLink6.xml"/><Relationship Id="rId23" Type="http://schemas.openxmlformats.org/officeDocument/2006/relationships/externalLink" Target="externalLinks/externalLink5.xml"/><Relationship Id="rId22" Type="http://schemas.openxmlformats.org/officeDocument/2006/relationships/externalLink" Target="externalLinks/externalLink4.xml"/><Relationship Id="rId21" Type="http://schemas.openxmlformats.org/officeDocument/2006/relationships/externalLink" Target="externalLinks/externalLink3.xml"/><Relationship Id="rId20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Volumes\thinkplus\2025&#24180;&#39044;&#31639;&#20844;&#24320;&#36164;&#26009;1\&#36130;&#25919;&#39044;&#20915;&#31639;\&#37096;&#38376;&#39044;&#31639;&#20844;&#24320;\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Volumes\thinkplus\2025&#24180;&#39044;&#31639;&#20844;&#24320;&#36164;&#26009;1\&#36130;&#25919;&#39044;&#20915;&#31639;\&#37096;&#38376;&#39044;&#31639;&#20844;&#24320;\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olumes\thinkplus\2025&#24180;&#39044;&#31639;&#20844;&#24320;&#36164;&#26009;1\&#36130;&#25919;&#39044;&#20915;&#31639;\&#37096;&#38376;&#39044;&#31639;&#20844;&#24320;\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olumes\thinkplus\2025&#24180;&#39044;&#31639;&#20844;&#24320;&#36164;&#26009;1\&#36130;&#25919;&#39044;&#20915;&#31639;\&#37096;&#38376;&#39044;&#31639;&#20844;&#24320;\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\Volumes\thinkplus\2025&#24180;&#39044;&#31639;&#20844;&#24320;&#36164;&#26009;1\&#36130;&#25919;&#39044;&#20915;&#31639;\&#37096;&#38376;&#39044;&#31639;&#20844;&#24320;\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Volumes\thinkplus\2025&#24180;&#39044;&#31639;&#20844;&#24320;&#36164;&#26009;1\&#36130;&#25919;&#39044;&#20915;&#31639;\&#37096;&#38376;&#39044;&#31639;&#20844;&#24320;\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Volumes\thinkplus\2025&#24180;&#39044;&#31639;&#20844;&#24320;&#36164;&#26009;1\&#36130;&#25919;&#39044;&#20915;&#31639;\&#37096;&#38376;&#39044;&#31639;&#20844;&#24320;\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Volumes\thinkplus\2025&#24180;&#39044;&#31639;&#20844;&#24320;&#36164;&#26009;1\&#36130;&#25919;&#39044;&#20915;&#31639;\&#37096;&#38376;&#39044;&#31639;&#20844;&#24320;\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Volumes\thinkplus\2025&#24180;&#39044;&#31639;&#20844;&#24320;&#36164;&#26009;1\&#36130;&#25919;&#39044;&#20915;&#31639;\&#37096;&#38376;&#39044;&#31639;&#20844;&#24320;\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Volumes\thinkplus\2025&#24180;&#39044;&#31639;&#20844;&#24320;&#36164;&#26009;1\&#36130;&#25919;&#39044;&#20915;&#31639;\&#37096;&#38376;&#39044;&#31639;&#20844;&#24320;\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olumes\thinkplus\2025&#24180;&#39044;&#31639;&#20844;&#24320;&#36164;&#26009;1\&#36130;&#25919;&#39044;&#20915;&#31639;\&#37096;&#38376;&#39044;&#31639;&#20844;&#24320;\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\Volumes\thinkplus\2025&#24180;&#39044;&#31639;&#20844;&#24320;&#36164;&#26009;1\&#36130;&#25919;&#39044;&#20915;&#31639;\&#37096;&#38376;&#39044;&#31639;&#20844;&#24320;\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olumes\thinkplus\2025&#24180;&#39044;&#31639;&#20844;&#24320;&#36164;&#26009;1\&#36130;&#25919;&#39044;&#20915;&#31639;\&#37096;&#38376;&#39044;&#31639;&#20844;&#24320;\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C2" sqref="C2"/>
    </sheetView>
  </sheetViews>
  <sheetFormatPr defaultColWidth="9" defaultRowHeight="13.5" outlineLevelRow="2"/>
  <cols>
    <col min="1" max="1" width="128.25" style="108" customWidth="1"/>
    <col min="2" max="16384" width="9" style="108"/>
  </cols>
  <sheetData>
    <row r="1" s="108" customFormat="1" ht="137.1" customHeight="1" spans="1:1">
      <c r="A1" s="234" t="s">
        <v>0</v>
      </c>
    </row>
    <row r="2" s="108" customFormat="1" ht="96" customHeight="1" spans="1:1">
      <c r="A2" s="234" t="s">
        <v>1</v>
      </c>
    </row>
    <row r="3" s="108" customFormat="1" ht="60" customHeight="1" spans="1:1">
      <c r="A3" s="235">
        <v>45805</v>
      </c>
    </row>
  </sheetData>
  <pageMargins left="0.75" right="0.75" top="1" bottom="1" header="0.5" footer="0.5"/>
  <pageSetup paperSize="9" scale="95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6"/>
  <sheetViews>
    <sheetView workbookViewId="0">
      <pane ySplit="6" topLeftCell="A7" activePane="bottomLeft" state="frozen"/>
      <selection/>
      <selection pane="bottomLeft" activeCell="I1" sqref="I1"/>
    </sheetView>
  </sheetViews>
  <sheetFormatPr defaultColWidth="10" defaultRowHeight="13.5"/>
  <cols>
    <col min="1" max="1" width="1.5" customWidth="1"/>
    <col min="2" max="2" width="11.875" customWidth="1"/>
    <col min="3" max="3" width="28.875" customWidth="1"/>
    <col min="4" max="9" width="14.75" customWidth="1"/>
    <col min="10" max="10" width="1.5" customWidth="1"/>
    <col min="11" max="11" width="9.75" customWidth="1"/>
  </cols>
  <sheetData>
    <row r="1" ht="24.95" customHeight="1" spans="1:10">
      <c r="A1" s="65"/>
      <c r="B1" s="2"/>
      <c r="C1" s="66"/>
      <c r="D1" s="67"/>
      <c r="E1" s="67"/>
      <c r="F1" s="67"/>
      <c r="G1" s="67"/>
      <c r="H1" s="67"/>
      <c r="I1" s="79" t="s">
        <v>279</v>
      </c>
      <c r="J1" s="70"/>
    </row>
    <row r="2" ht="22.9" customHeight="1" spans="1:10">
      <c r="A2" s="65"/>
      <c r="B2" s="4" t="s">
        <v>280</v>
      </c>
      <c r="C2" s="4"/>
      <c r="D2" s="4"/>
      <c r="E2" s="4"/>
      <c r="F2" s="4"/>
      <c r="G2" s="4"/>
      <c r="H2" s="4"/>
      <c r="I2" s="4"/>
      <c r="J2" s="70" t="s">
        <v>3</v>
      </c>
    </row>
    <row r="3" ht="19.5" customHeight="1" spans="1:10">
      <c r="A3" s="68"/>
      <c r="B3" s="69" t="s">
        <v>59</v>
      </c>
      <c r="C3" s="69"/>
      <c r="D3" s="80"/>
      <c r="E3" s="80"/>
      <c r="F3" s="80"/>
      <c r="G3" s="80"/>
      <c r="H3" s="80"/>
      <c r="I3" s="80" t="s">
        <v>60</v>
      </c>
      <c r="J3" s="81"/>
    </row>
    <row r="4" ht="24.4" customHeight="1" spans="1:10">
      <c r="A4" s="70"/>
      <c r="B4" s="71" t="s">
        <v>281</v>
      </c>
      <c r="C4" s="71" t="s">
        <v>74</v>
      </c>
      <c r="D4" s="71" t="s">
        <v>282</v>
      </c>
      <c r="E4" s="71"/>
      <c r="F4" s="71"/>
      <c r="G4" s="71"/>
      <c r="H4" s="71"/>
      <c r="I4" s="71"/>
      <c r="J4" s="82"/>
    </row>
    <row r="5" ht="24.4" customHeight="1" spans="1:10">
      <c r="A5" s="72"/>
      <c r="B5" s="71"/>
      <c r="C5" s="71"/>
      <c r="D5" s="71" t="s">
        <v>62</v>
      </c>
      <c r="E5" s="86" t="s">
        <v>283</v>
      </c>
      <c r="F5" s="71" t="s">
        <v>284</v>
      </c>
      <c r="G5" s="71"/>
      <c r="H5" s="71"/>
      <c r="I5" s="71" t="s">
        <v>285</v>
      </c>
      <c r="J5" s="82"/>
    </row>
    <row r="6" ht="24.4" customHeight="1" spans="1:10">
      <c r="A6" s="72"/>
      <c r="B6" s="71"/>
      <c r="C6" s="71"/>
      <c r="D6" s="71"/>
      <c r="E6" s="86"/>
      <c r="F6" s="71" t="s">
        <v>165</v>
      </c>
      <c r="G6" s="71" t="s">
        <v>286</v>
      </c>
      <c r="H6" s="71" t="s">
        <v>287</v>
      </c>
      <c r="I6" s="71"/>
      <c r="J6" s="83"/>
    </row>
    <row r="7" ht="22.9" customHeight="1" spans="1:10">
      <c r="A7" s="73"/>
      <c r="B7" s="71"/>
      <c r="C7" s="71" t="s">
        <v>75</v>
      </c>
      <c r="D7" s="74" t="s">
        <v>288</v>
      </c>
      <c r="E7" s="74"/>
      <c r="F7" s="74"/>
      <c r="G7" s="74"/>
      <c r="H7" s="74"/>
      <c r="I7" s="74" t="s">
        <v>288</v>
      </c>
      <c r="J7" s="84"/>
    </row>
    <row r="8" ht="22.9" customHeight="1" spans="1:10">
      <c r="A8" s="73"/>
      <c r="B8" s="51">
        <v>414001</v>
      </c>
      <c r="C8" s="88" t="s">
        <v>76</v>
      </c>
      <c r="D8" s="74" t="s">
        <v>288</v>
      </c>
      <c r="E8" s="74"/>
      <c r="F8" s="74"/>
      <c r="G8" s="74"/>
      <c r="H8" s="74"/>
      <c r="I8" s="74" t="s">
        <v>288</v>
      </c>
      <c r="J8" s="84"/>
    </row>
    <row r="9" ht="22.9" customHeight="1" spans="1:10">
      <c r="A9" s="73"/>
      <c r="B9" s="71"/>
      <c r="C9" s="71"/>
      <c r="D9" s="74"/>
      <c r="E9" s="74"/>
      <c r="F9" s="74"/>
      <c r="G9" s="74"/>
      <c r="H9" s="74"/>
      <c r="I9" s="74"/>
      <c r="J9" s="84"/>
    </row>
    <row r="10" ht="22.9" customHeight="1" spans="1:10">
      <c r="A10" s="73"/>
      <c r="B10" s="71"/>
      <c r="C10" s="71"/>
      <c r="D10" s="74"/>
      <c r="E10" s="74"/>
      <c r="F10" s="74"/>
      <c r="G10" s="74"/>
      <c r="H10" s="74"/>
      <c r="I10" s="74"/>
      <c r="J10" s="84"/>
    </row>
    <row r="11" ht="22.9" customHeight="1" spans="1:10">
      <c r="A11" s="73"/>
      <c r="B11" s="71"/>
      <c r="C11" s="71"/>
      <c r="D11" s="74"/>
      <c r="E11" s="74"/>
      <c r="F11" s="74"/>
      <c r="G11" s="74"/>
      <c r="H11" s="74"/>
      <c r="I11" s="74"/>
      <c r="J11" s="84"/>
    </row>
    <row r="12" ht="22.9" customHeight="1" spans="1:10">
      <c r="A12" s="73"/>
      <c r="B12" s="71"/>
      <c r="C12" s="71"/>
      <c r="D12" s="74"/>
      <c r="E12" s="74"/>
      <c r="F12" s="74"/>
      <c r="G12" s="74"/>
      <c r="H12" s="74"/>
      <c r="I12" s="74"/>
      <c r="J12" s="84"/>
    </row>
    <row r="13" ht="22.9" customHeight="1" spans="1:10">
      <c r="A13" s="73"/>
      <c r="B13" s="71"/>
      <c r="C13" s="71"/>
      <c r="D13" s="74"/>
      <c r="E13" s="74"/>
      <c r="F13" s="74"/>
      <c r="G13" s="74"/>
      <c r="H13" s="74"/>
      <c r="I13" s="74"/>
      <c r="J13" s="84"/>
    </row>
    <row r="14" ht="22.9" customHeight="1" spans="1:10">
      <c r="A14" s="73"/>
      <c r="B14" s="71"/>
      <c r="C14" s="71"/>
      <c r="D14" s="74"/>
      <c r="E14" s="74"/>
      <c r="F14" s="74"/>
      <c r="G14" s="74"/>
      <c r="H14" s="74"/>
      <c r="I14" s="74"/>
      <c r="J14" s="84"/>
    </row>
    <row r="15" ht="22.9" customHeight="1" spans="1:10">
      <c r="A15" s="73"/>
      <c r="B15" s="71"/>
      <c r="C15" s="71"/>
      <c r="D15" s="74"/>
      <c r="E15" s="74"/>
      <c r="F15" s="74"/>
      <c r="G15" s="74"/>
      <c r="H15" s="74"/>
      <c r="I15" s="74"/>
      <c r="J15" s="84"/>
    </row>
    <row r="16" ht="22.9" customHeight="1" spans="1:10">
      <c r="A16" s="73"/>
      <c r="B16" s="71"/>
      <c r="C16" s="71"/>
      <c r="D16" s="74"/>
      <c r="E16" s="74"/>
      <c r="F16" s="74"/>
      <c r="G16" s="74"/>
      <c r="H16" s="74"/>
      <c r="I16" s="74"/>
      <c r="J16" s="84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7" activePane="bottomLeft" state="frozen"/>
      <selection/>
      <selection pane="bottomLeft" activeCell="I1" sqref="I1"/>
    </sheetView>
  </sheetViews>
  <sheetFormatPr defaultColWidth="10" defaultRowHeight="13.5"/>
  <cols>
    <col min="1" max="1" width="1.5" customWidth="1"/>
    <col min="2" max="4" width="6.125" customWidth="1"/>
    <col min="5" max="5" width="17" customWidth="1"/>
    <col min="6" max="6" width="40.625" customWidth="1"/>
    <col min="7" max="9" width="17" customWidth="1"/>
    <col min="10" max="10" width="1.5" customWidth="1"/>
    <col min="11" max="12" width="9.75" customWidth="1"/>
  </cols>
  <sheetData>
    <row r="1" ht="24.95" customHeight="1" spans="1:10">
      <c r="A1" s="65"/>
      <c r="B1" s="2"/>
      <c r="C1" s="2"/>
      <c r="D1" s="2"/>
      <c r="E1" s="66"/>
      <c r="F1" s="66"/>
      <c r="G1" s="67"/>
      <c r="H1" s="67"/>
      <c r="I1" s="79" t="s">
        <v>289</v>
      </c>
      <c r="J1" s="70"/>
    </row>
    <row r="2" ht="22.9" customHeight="1" spans="1:10">
      <c r="A2" s="65"/>
      <c r="B2" s="4" t="s">
        <v>290</v>
      </c>
      <c r="C2" s="4"/>
      <c r="D2" s="4"/>
      <c r="E2" s="4"/>
      <c r="F2" s="4"/>
      <c r="G2" s="4"/>
      <c r="H2" s="4"/>
      <c r="I2" s="4"/>
      <c r="J2" s="70"/>
    </row>
    <row r="3" ht="19.5" customHeight="1" spans="1:10">
      <c r="A3" s="68"/>
      <c r="B3" s="69" t="s">
        <v>59</v>
      </c>
      <c r="C3" s="69"/>
      <c r="D3" s="69"/>
      <c r="E3" s="69"/>
      <c r="F3" s="69"/>
      <c r="G3" s="68"/>
      <c r="H3" s="68"/>
      <c r="I3" s="80" t="s">
        <v>60</v>
      </c>
      <c r="J3" s="81"/>
    </row>
    <row r="4" ht="24.4" customHeight="1" spans="1:10">
      <c r="A4" s="70"/>
      <c r="B4" s="71" t="s">
        <v>61</v>
      </c>
      <c r="C4" s="71"/>
      <c r="D4" s="71"/>
      <c r="E4" s="71"/>
      <c r="F4" s="71"/>
      <c r="G4" s="71" t="s">
        <v>291</v>
      </c>
      <c r="H4" s="71"/>
      <c r="I4" s="71"/>
      <c r="J4" s="82"/>
    </row>
    <row r="5" ht="24.4" customHeight="1" spans="1:10">
      <c r="A5" s="72"/>
      <c r="B5" s="71" t="s">
        <v>213</v>
      </c>
      <c r="C5" s="71"/>
      <c r="D5" s="71"/>
      <c r="E5" s="71" t="s">
        <v>73</v>
      </c>
      <c r="F5" s="71" t="s">
        <v>74</v>
      </c>
      <c r="G5" s="71" t="s">
        <v>62</v>
      </c>
      <c r="H5" s="71" t="s">
        <v>166</v>
      </c>
      <c r="I5" s="71" t="s">
        <v>167</v>
      </c>
      <c r="J5" s="82"/>
    </row>
    <row r="6" ht="24.4" customHeight="1" spans="1:10">
      <c r="A6" s="72"/>
      <c r="B6" s="71" t="s">
        <v>214</v>
      </c>
      <c r="C6" s="71" t="s">
        <v>215</v>
      </c>
      <c r="D6" s="71" t="s">
        <v>216</v>
      </c>
      <c r="E6" s="71"/>
      <c r="F6" s="71"/>
      <c r="G6" s="71"/>
      <c r="H6" s="71"/>
      <c r="I6" s="71"/>
      <c r="J6" s="83"/>
    </row>
    <row r="7" ht="22.9" customHeight="1" spans="1:10">
      <c r="A7" s="73"/>
      <c r="B7" s="71"/>
      <c r="C7" s="71"/>
      <c r="D7" s="71"/>
      <c r="E7" s="71"/>
      <c r="F7" s="71" t="s">
        <v>75</v>
      </c>
      <c r="G7" s="87"/>
      <c r="H7" s="74"/>
      <c r="I7" s="74"/>
      <c r="J7" s="84"/>
    </row>
    <row r="8" ht="22.9" customHeight="1" spans="1:10">
      <c r="A8" s="73"/>
      <c r="B8" s="71"/>
      <c r="C8" s="71"/>
      <c r="D8" s="71"/>
      <c r="E8" s="25"/>
      <c r="F8" s="25" t="s">
        <v>292</v>
      </c>
      <c r="G8" s="74"/>
      <c r="H8" s="74"/>
      <c r="I8" s="74"/>
      <c r="J8" s="84"/>
    </row>
    <row r="9" ht="22.9" customHeight="1" spans="1:10">
      <c r="A9" s="73"/>
      <c r="B9" s="71"/>
      <c r="C9" s="71"/>
      <c r="D9" s="71"/>
      <c r="E9" s="25"/>
      <c r="F9" s="25"/>
      <c r="G9" s="74"/>
      <c r="H9" s="74"/>
      <c r="I9" s="74"/>
      <c r="J9" s="84"/>
    </row>
    <row r="10" ht="22.9" customHeight="1" spans="1:10">
      <c r="A10" s="73"/>
      <c r="B10" s="71"/>
      <c r="C10" s="71"/>
      <c r="D10" s="71"/>
      <c r="E10" s="71"/>
      <c r="F10" s="71"/>
      <c r="G10" s="74"/>
      <c r="H10" s="74"/>
      <c r="I10" s="74"/>
      <c r="J10" s="84"/>
    </row>
    <row r="11" ht="22.9" customHeight="1" spans="1:10">
      <c r="A11" s="73"/>
      <c r="B11" s="71"/>
      <c r="C11" s="71"/>
      <c r="D11" s="71"/>
      <c r="E11" s="71"/>
      <c r="F11" s="71"/>
      <c r="G11" s="74"/>
      <c r="H11" s="74"/>
      <c r="I11" s="74"/>
      <c r="J11" s="84"/>
    </row>
    <row r="12" ht="22.9" customHeight="1" spans="1:10">
      <c r="A12" s="73"/>
      <c r="B12" s="71"/>
      <c r="C12" s="71"/>
      <c r="D12" s="71"/>
      <c r="E12" s="71"/>
      <c r="F12" s="71"/>
      <c r="G12" s="74"/>
      <c r="H12" s="74"/>
      <c r="I12" s="74"/>
      <c r="J12" s="84"/>
    </row>
    <row r="13" ht="22.9" customHeight="1" spans="1:10">
      <c r="A13" s="73"/>
      <c r="B13" s="71"/>
      <c r="C13" s="71"/>
      <c r="D13" s="71"/>
      <c r="E13" s="71"/>
      <c r="F13" s="71"/>
      <c r="G13" s="74"/>
      <c r="H13" s="74"/>
      <c r="I13" s="74"/>
      <c r="J13" s="84"/>
    </row>
    <row r="14" ht="22.9" customHeight="1" spans="1:10">
      <c r="A14" s="73"/>
      <c r="B14" s="71"/>
      <c r="C14" s="71"/>
      <c r="D14" s="71"/>
      <c r="E14" s="71"/>
      <c r="F14" s="71"/>
      <c r="G14" s="74"/>
      <c r="H14" s="74"/>
      <c r="I14" s="74"/>
      <c r="J14" s="84"/>
    </row>
    <row r="15" ht="22.9" customHeight="1" spans="1:10">
      <c r="A15" s="73"/>
      <c r="B15" s="71"/>
      <c r="C15" s="71"/>
      <c r="D15" s="71"/>
      <c r="E15" s="71"/>
      <c r="F15" s="71"/>
      <c r="G15" s="74"/>
      <c r="H15" s="74"/>
      <c r="I15" s="74"/>
      <c r="J15" s="84"/>
    </row>
    <row r="16" ht="22.9" customHeight="1" spans="1:10">
      <c r="A16" s="72"/>
      <c r="B16" s="75"/>
      <c r="C16" s="75"/>
      <c r="D16" s="75"/>
      <c r="E16" s="75"/>
      <c r="F16" s="75" t="s">
        <v>23</v>
      </c>
      <c r="G16" s="76"/>
      <c r="H16" s="76"/>
      <c r="I16" s="76"/>
      <c r="J16" s="82"/>
    </row>
    <row r="17" ht="22.9" customHeight="1" spans="1:10">
      <c r="A17" s="72"/>
      <c r="B17" s="75"/>
      <c r="C17" s="75"/>
      <c r="D17" s="75"/>
      <c r="E17" s="75"/>
      <c r="F17" s="75" t="s">
        <v>23</v>
      </c>
      <c r="G17" s="76"/>
      <c r="H17" s="76"/>
      <c r="I17" s="76"/>
      <c r="J17" s="82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7" activePane="bottomLeft" state="frozen"/>
      <selection/>
      <selection pane="bottomLeft" activeCell="I1" sqref="I1"/>
    </sheetView>
  </sheetViews>
  <sheetFormatPr defaultColWidth="10" defaultRowHeight="13.5"/>
  <cols>
    <col min="1" max="1" width="1.5" customWidth="1"/>
    <col min="2" max="2" width="12.25" customWidth="1"/>
    <col min="3" max="3" width="29.75" customWidth="1"/>
    <col min="4" max="9" width="14.5" customWidth="1"/>
    <col min="10" max="10" width="1.5" customWidth="1"/>
    <col min="11" max="11" width="9.75" customWidth="1"/>
  </cols>
  <sheetData>
    <row r="1" ht="24.95" customHeight="1" spans="1:10">
      <c r="A1" s="65"/>
      <c r="B1" s="2"/>
      <c r="C1" s="66"/>
      <c r="D1" s="67"/>
      <c r="E1" s="67"/>
      <c r="F1" s="67"/>
      <c r="G1" s="67"/>
      <c r="H1" s="67"/>
      <c r="I1" s="79" t="s">
        <v>293</v>
      </c>
      <c r="J1" s="70"/>
    </row>
    <row r="2" ht="22.9" customHeight="1" spans="1:10">
      <c r="A2" s="65"/>
      <c r="B2" s="4" t="s">
        <v>294</v>
      </c>
      <c r="C2" s="4"/>
      <c r="D2" s="4"/>
      <c r="E2" s="4"/>
      <c r="F2" s="4"/>
      <c r="G2" s="4"/>
      <c r="H2" s="4"/>
      <c r="I2" s="4"/>
      <c r="J2" s="70" t="s">
        <v>3</v>
      </c>
    </row>
    <row r="3" ht="19.5" customHeight="1" spans="1:10">
      <c r="A3" s="68"/>
      <c r="B3" s="69" t="s">
        <v>59</v>
      </c>
      <c r="C3" s="69"/>
      <c r="D3" s="80"/>
      <c r="E3" s="80"/>
      <c r="F3" s="80"/>
      <c r="G3" s="80"/>
      <c r="H3" s="80"/>
      <c r="I3" s="80" t="s">
        <v>60</v>
      </c>
      <c r="J3" s="81"/>
    </row>
    <row r="4" ht="24.4" customHeight="1" spans="1:10">
      <c r="A4" s="70"/>
      <c r="B4" s="71" t="s">
        <v>281</v>
      </c>
      <c r="C4" s="71" t="s">
        <v>74</v>
      </c>
      <c r="D4" s="71" t="s">
        <v>282</v>
      </c>
      <c r="E4" s="71"/>
      <c r="F4" s="71"/>
      <c r="G4" s="71"/>
      <c r="H4" s="71"/>
      <c r="I4" s="71"/>
      <c r="J4" s="82"/>
    </row>
    <row r="5" ht="24.4" customHeight="1" spans="1:10">
      <c r="A5" s="72"/>
      <c r="B5" s="71"/>
      <c r="C5" s="71"/>
      <c r="D5" s="71" t="s">
        <v>62</v>
      </c>
      <c r="E5" s="86" t="s">
        <v>283</v>
      </c>
      <c r="F5" s="71" t="s">
        <v>284</v>
      </c>
      <c r="G5" s="71"/>
      <c r="H5" s="71"/>
      <c r="I5" s="71" t="s">
        <v>285</v>
      </c>
      <c r="J5" s="82"/>
    </row>
    <row r="6" ht="24.4" customHeight="1" spans="1:10">
      <c r="A6" s="72"/>
      <c r="B6" s="71"/>
      <c r="C6" s="71"/>
      <c r="D6" s="71"/>
      <c r="E6" s="86"/>
      <c r="F6" s="71" t="s">
        <v>165</v>
      </c>
      <c r="G6" s="71" t="s">
        <v>286</v>
      </c>
      <c r="H6" s="71" t="s">
        <v>287</v>
      </c>
      <c r="I6" s="71"/>
      <c r="J6" s="83"/>
    </row>
    <row r="7" ht="22.9" customHeight="1" spans="1:10">
      <c r="A7" s="73"/>
      <c r="B7" s="71"/>
      <c r="C7" s="71" t="s">
        <v>75</v>
      </c>
      <c r="D7" s="87"/>
      <c r="E7" s="74"/>
      <c r="F7" s="74"/>
      <c r="G7" s="74"/>
      <c r="H7" s="74"/>
      <c r="I7" s="74"/>
      <c r="J7" s="84"/>
    </row>
    <row r="8" ht="22.9" customHeight="1" spans="1:10">
      <c r="A8" s="73"/>
      <c r="B8" s="25"/>
      <c r="C8" s="25" t="s">
        <v>292</v>
      </c>
      <c r="D8" s="74"/>
      <c r="E8" s="74"/>
      <c r="F8" s="74"/>
      <c r="G8" s="74"/>
      <c r="H8" s="74"/>
      <c r="I8" s="74"/>
      <c r="J8" s="84"/>
    </row>
    <row r="9" ht="22.9" customHeight="1" spans="1:10">
      <c r="A9" s="73"/>
      <c r="B9" s="71"/>
      <c r="C9" s="71"/>
      <c r="D9" s="74"/>
      <c r="E9" s="74"/>
      <c r="F9" s="74"/>
      <c r="G9" s="74"/>
      <c r="H9" s="74"/>
      <c r="I9" s="74"/>
      <c r="J9" s="84"/>
    </row>
    <row r="10" ht="22.9" customHeight="1" spans="1:10">
      <c r="A10" s="73"/>
      <c r="B10" s="71"/>
      <c r="C10" s="71"/>
      <c r="D10" s="74"/>
      <c r="E10" s="74"/>
      <c r="F10" s="74"/>
      <c r="G10" s="74"/>
      <c r="H10" s="74"/>
      <c r="I10" s="74"/>
      <c r="J10" s="84"/>
    </row>
    <row r="11" ht="22.9" customHeight="1" spans="1:10">
      <c r="A11" s="73"/>
      <c r="B11" s="71"/>
      <c r="C11" s="71"/>
      <c r="D11" s="74"/>
      <c r="E11" s="74"/>
      <c r="F11" s="74"/>
      <c r="G11" s="74"/>
      <c r="H11" s="74"/>
      <c r="I11" s="74"/>
      <c r="J11" s="84"/>
    </row>
    <row r="12" ht="22.9" customHeight="1" spans="1:10">
      <c r="A12" s="73"/>
      <c r="B12" s="25"/>
      <c r="C12" s="25"/>
      <c r="D12" s="74"/>
      <c r="E12" s="74"/>
      <c r="F12" s="74"/>
      <c r="G12" s="74"/>
      <c r="H12" s="74"/>
      <c r="I12" s="74"/>
      <c r="J12" s="84"/>
    </row>
    <row r="13" ht="22.9" customHeight="1" spans="1:10">
      <c r="A13" s="73"/>
      <c r="B13" s="71"/>
      <c r="C13" s="71"/>
      <c r="D13" s="74"/>
      <c r="E13" s="74"/>
      <c r="F13" s="74"/>
      <c r="G13" s="74"/>
      <c r="H13" s="74"/>
      <c r="I13" s="74"/>
      <c r="J13" s="84"/>
    </row>
    <row r="14" ht="22.9" customHeight="1" spans="1:10">
      <c r="A14" s="73"/>
      <c r="B14" s="71"/>
      <c r="C14" s="71"/>
      <c r="D14" s="74"/>
      <c r="E14" s="74"/>
      <c r="F14" s="74"/>
      <c r="G14" s="74"/>
      <c r="H14" s="74"/>
      <c r="I14" s="74"/>
      <c r="J14" s="84"/>
    </row>
    <row r="15" ht="22.9" customHeight="1" spans="1:10">
      <c r="A15" s="73"/>
      <c r="B15" s="71"/>
      <c r="C15" s="71"/>
      <c r="D15" s="74"/>
      <c r="E15" s="74"/>
      <c r="F15" s="74"/>
      <c r="G15" s="74"/>
      <c r="H15" s="74"/>
      <c r="I15" s="74"/>
      <c r="J15" s="84"/>
    </row>
    <row r="16" ht="22.9" customHeight="1" spans="1:10">
      <c r="A16" s="73"/>
      <c r="B16" s="71"/>
      <c r="C16" s="71"/>
      <c r="D16" s="74"/>
      <c r="E16" s="74"/>
      <c r="F16" s="74"/>
      <c r="G16" s="74"/>
      <c r="H16" s="74"/>
      <c r="I16" s="74"/>
      <c r="J16" s="84"/>
    </row>
    <row r="17" ht="22.9" customHeight="1" spans="1:10">
      <c r="A17" s="73"/>
      <c r="B17" s="71"/>
      <c r="C17" s="71"/>
      <c r="D17" s="74"/>
      <c r="E17" s="74"/>
      <c r="F17" s="74"/>
      <c r="G17" s="74"/>
      <c r="H17" s="74"/>
      <c r="I17" s="74"/>
      <c r="J17" s="84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workbookViewId="0">
      <pane ySplit="6" topLeftCell="A7" activePane="bottomLeft" state="frozen"/>
      <selection/>
      <selection pane="bottomLeft" activeCell="G14" sqref="G14"/>
    </sheetView>
  </sheetViews>
  <sheetFormatPr defaultColWidth="10" defaultRowHeight="13.5"/>
  <cols>
    <col min="1" max="1" width="1.5" customWidth="1"/>
    <col min="2" max="4" width="6.625" customWidth="1"/>
    <col min="5" max="5" width="13.375" customWidth="1"/>
    <col min="6" max="6" width="41" customWidth="1"/>
    <col min="7" max="9" width="17.625" customWidth="1"/>
    <col min="10" max="10" width="1.5" customWidth="1"/>
    <col min="11" max="12" width="9.75" customWidth="1"/>
  </cols>
  <sheetData>
    <row r="1" ht="24.95" customHeight="1" spans="1:10">
      <c r="A1" s="65"/>
      <c r="B1" s="2"/>
      <c r="C1" s="2"/>
      <c r="D1" s="2"/>
      <c r="E1" s="66"/>
      <c r="F1" s="66"/>
      <c r="G1" s="67"/>
      <c r="H1" s="67"/>
      <c r="I1" s="79" t="s">
        <v>295</v>
      </c>
      <c r="J1" s="70"/>
    </row>
    <row r="2" ht="22.9" customHeight="1" spans="1:10">
      <c r="A2" s="65"/>
      <c r="B2" s="4" t="s">
        <v>296</v>
      </c>
      <c r="C2" s="4"/>
      <c r="D2" s="4"/>
      <c r="E2" s="4"/>
      <c r="F2" s="4"/>
      <c r="G2" s="4"/>
      <c r="H2" s="4"/>
      <c r="I2" s="4"/>
      <c r="J2" s="70" t="s">
        <v>3</v>
      </c>
    </row>
    <row r="3" ht="19.5" customHeight="1" spans="1:10">
      <c r="A3" s="68"/>
      <c r="B3" s="69" t="s">
        <v>59</v>
      </c>
      <c r="C3" s="69"/>
      <c r="D3" s="69"/>
      <c r="E3" s="69"/>
      <c r="F3" s="69"/>
      <c r="G3" s="68"/>
      <c r="H3" s="68"/>
      <c r="I3" s="80" t="s">
        <v>60</v>
      </c>
      <c r="J3" s="81"/>
    </row>
    <row r="4" ht="24.4" customHeight="1" spans="1:10">
      <c r="A4" s="70"/>
      <c r="B4" s="71" t="s">
        <v>61</v>
      </c>
      <c r="C4" s="71"/>
      <c r="D4" s="71"/>
      <c r="E4" s="71"/>
      <c r="F4" s="71"/>
      <c r="G4" s="71" t="s">
        <v>297</v>
      </c>
      <c r="H4" s="71"/>
      <c r="I4" s="71"/>
      <c r="J4" s="82"/>
    </row>
    <row r="5" ht="24.4" customHeight="1" spans="1:10">
      <c r="A5" s="72"/>
      <c r="B5" s="71" t="s">
        <v>213</v>
      </c>
      <c r="C5" s="71"/>
      <c r="D5" s="71"/>
      <c r="E5" s="71" t="s">
        <v>73</v>
      </c>
      <c r="F5" s="71" t="s">
        <v>74</v>
      </c>
      <c r="G5" s="71" t="s">
        <v>62</v>
      </c>
      <c r="H5" s="71" t="s">
        <v>166</v>
      </c>
      <c r="I5" s="71" t="s">
        <v>167</v>
      </c>
      <c r="J5" s="82"/>
    </row>
    <row r="6" ht="24.4" customHeight="1" spans="1:10">
      <c r="A6" s="72"/>
      <c r="B6" s="71" t="s">
        <v>214</v>
      </c>
      <c r="C6" s="71" t="s">
        <v>215</v>
      </c>
      <c r="D6" s="71" t="s">
        <v>216</v>
      </c>
      <c r="E6" s="71"/>
      <c r="F6" s="71"/>
      <c r="G6" s="71"/>
      <c r="H6" s="71"/>
      <c r="I6" s="71"/>
      <c r="J6" s="83"/>
    </row>
    <row r="7" ht="22.9" customHeight="1" spans="1:10">
      <c r="A7" s="73"/>
      <c r="B7" s="71"/>
      <c r="C7" s="71"/>
      <c r="D7" s="71"/>
      <c r="E7" s="71"/>
      <c r="F7" s="71" t="s">
        <v>75</v>
      </c>
      <c r="G7" s="74"/>
      <c r="H7" s="74"/>
      <c r="I7" s="74"/>
      <c r="J7" s="84"/>
    </row>
    <row r="8" ht="22.9" customHeight="1" spans="1:10">
      <c r="A8" s="72"/>
      <c r="B8" s="75"/>
      <c r="C8" s="75"/>
      <c r="D8" s="75"/>
      <c r="E8" s="75"/>
      <c r="F8" s="25" t="s">
        <v>292</v>
      </c>
      <c r="G8" s="76"/>
      <c r="H8" s="76"/>
      <c r="I8" s="76"/>
      <c r="J8" s="82"/>
    </row>
    <row r="9" ht="22.9" customHeight="1" spans="1:10">
      <c r="A9" s="72"/>
      <c r="B9" s="75"/>
      <c r="C9" s="75"/>
      <c r="D9" s="75"/>
      <c r="E9" s="75"/>
      <c r="F9" s="75"/>
      <c r="G9" s="76"/>
      <c r="H9" s="76"/>
      <c r="I9" s="76"/>
      <c r="J9" s="82"/>
    </row>
    <row r="10" ht="22.9" customHeight="1" spans="1:10">
      <c r="A10" s="72"/>
      <c r="B10" s="75"/>
      <c r="C10" s="75"/>
      <c r="D10" s="75"/>
      <c r="E10" s="75"/>
      <c r="F10" s="75"/>
      <c r="G10" s="76"/>
      <c r="H10" s="76"/>
      <c r="I10" s="76"/>
      <c r="J10" s="82"/>
    </row>
    <row r="11" ht="22.9" customHeight="1" spans="1:10">
      <c r="A11" s="72"/>
      <c r="B11" s="75"/>
      <c r="C11" s="75"/>
      <c r="D11" s="75"/>
      <c r="E11" s="75"/>
      <c r="F11" s="75"/>
      <c r="G11" s="76"/>
      <c r="H11" s="76"/>
      <c r="I11" s="76"/>
      <c r="J11" s="82"/>
    </row>
    <row r="12" ht="22.9" customHeight="1" spans="1:10">
      <c r="A12" s="72"/>
      <c r="B12" s="75"/>
      <c r="C12" s="75"/>
      <c r="D12" s="75"/>
      <c r="E12" s="75"/>
      <c r="F12" s="75"/>
      <c r="G12" s="76"/>
      <c r="H12" s="76"/>
      <c r="I12" s="76"/>
      <c r="J12" s="82"/>
    </row>
    <row r="13" ht="22.9" customHeight="1" spans="1:10">
      <c r="A13" s="72"/>
      <c r="B13" s="75"/>
      <c r="C13" s="75"/>
      <c r="D13" s="75"/>
      <c r="E13" s="75"/>
      <c r="F13" s="75"/>
      <c r="G13" s="76"/>
      <c r="H13" s="76"/>
      <c r="I13" s="76"/>
      <c r="J13" s="82"/>
    </row>
    <row r="14" ht="22.9" customHeight="1" spans="1:10">
      <c r="A14" s="72"/>
      <c r="B14" s="75"/>
      <c r="C14" s="75"/>
      <c r="D14" s="75"/>
      <c r="E14" s="75"/>
      <c r="F14" s="75"/>
      <c r="G14" s="76"/>
      <c r="H14" s="76"/>
      <c r="I14" s="76"/>
      <c r="J14" s="82"/>
    </row>
    <row r="15" ht="22.9" customHeight="1" spans="1:10">
      <c r="A15" s="72"/>
      <c r="B15" s="75"/>
      <c r="C15" s="75"/>
      <c r="D15" s="75"/>
      <c r="E15" s="75"/>
      <c r="F15" s="75"/>
      <c r="G15" s="76"/>
      <c r="H15" s="76"/>
      <c r="I15" s="76"/>
      <c r="J15" s="82"/>
    </row>
    <row r="16" ht="22.9" customHeight="1" spans="1:10">
      <c r="A16" s="72"/>
      <c r="B16" s="75"/>
      <c r="C16" s="75"/>
      <c r="D16" s="75"/>
      <c r="E16" s="75"/>
      <c r="F16" s="75" t="s">
        <v>23</v>
      </c>
      <c r="G16" s="76"/>
      <c r="H16" s="76"/>
      <c r="I16" s="76"/>
      <c r="J16" s="82"/>
    </row>
    <row r="17" ht="22.9" customHeight="1" spans="1:10">
      <c r="A17" s="72"/>
      <c r="B17" s="75"/>
      <c r="C17" s="75"/>
      <c r="D17" s="75"/>
      <c r="E17" s="75"/>
      <c r="F17" s="75" t="s">
        <v>298</v>
      </c>
      <c r="G17" s="76"/>
      <c r="H17" s="76"/>
      <c r="I17" s="76"/>
      <c r="J17" s="83"/>
    </row>
    <row r="18" ht="9.75" customHeight="1" spans="1:10">
      <c r="A18" s="77"/>
      <c r="B18" s="78"/>
      <c r="C18" s="78"/>
      <c r="D18" s="78"/>
      <c r="E18" s="78"/>
      <c r="F18" s="77"/>
      <c r="G18" s="77"/>
      <c r="H18" s="77"/>
      <c r="I18" s="77"/>
      <c r="J18" s="85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8"/>
  <sheetViews>
    <sheetView view="pageBreakPreview" zoomScaleNormal="100" topLeftCell="A3" workbookViewId="0">
      <selection activeCell="L12" sqref="L12"/>
    </sheetView>
  </sheetViews>
  <sheetFormatPr defaultColWidth="9" defaultRowHeight="13.5"/>
  <cols>
    <col min="1" max="1" width="14.875" style="1" customWidth="1"/>
    <col min="2" max="2" width="16.875" style="21" customWidth="1"/>
    <col min="3" max="3" width="23.25" style="1" customWidth="1"/>
    <col min="4" max="4" width="10.25" style="1" customWidth="1"/>
    <col min="5" max="5" width="19.125" style="1" customWidth="1"/>
    <col min="6" max="6" width="17.5" style="1" customWidth="1"/>
    <col min="7" max="7" width="10.25" style="1" customWidth="1"/>
    <col min="8" max="8" width="10.5" style="1" customWidth="1"/>
    <col min="9" max="9" width="30.375" style="1" customWidth="1"/>
    <col min="10" max="10" width="9.625" style="1" customWidth="1"/>
    <col min="11" max="11" width="9.5" style="1" customWidth="1"/>
    <col min="12" max="12" width="9.75" style="1" customWidth="1"/>
    <col min="13" max="16384" width="9" style="1"/>
  </cols>
  <sheetData>
    <row r="1" ht="18.95" customHeight="1" spans="1:9">
      <c r="A1" s="2"/>
      <c r="I1" s="3" t="s">
        <v>299</v>
      </c>
    </row>
    <row r="2" ht="24" customHeight="1" spans="1:12">
      <c r="A2" s="22" t="s">
        <v>300</v>
      </c>
      <c r="B2" s="23"/>
      <c r="C2" s="23"/>
      <c r="D2" s="23"/>
      <c r="E2" s="23"/>
      <c r="F2" s="23"/>
      <c r="G2" s="23"/>
      <c r="H2" s="23"/>
      <c r="I2" s="40"/>
      <c r="J2" s="41"/>
      <c r="K2" s="41"/>
      <c r="L2" s="41"/>
    </row>
    <row r="3" ht="24.95" customHeight="1" spans="1:12">
      <c r="A3" s="24" t="s">
        <v>301</v>
      </c>
      <c r="B3" s="24"/>
      <c r="C3" s="24"/>
      <c r="D3" s="24"/>
      <c r="E3" s="24"/>
      <c r="F3" s="24"/>
      <c r="G3" s="24"/>
      <c r="H3" s="24"/>
      <c r="I3" s="24"/>
      <c r="J3" s="42"/>
      <c r="K3" s="42"/>
      <c r="L3" s="42"/>
    </row>
    <row r="4" ht="28" customHeight="1" spans="1:12">
      <c r="A4" s="25" t="s">
        <v>302</v>
      </c>
      <c r="B4" s="26" t="s">
        <v>303</v>
      </c>
      <c r="C4" s="27"/>
      <c r="D4" s="27"/>
      <c r="E4" s="27"/>
      <c r="F4" s="27"/>
      <c r="G4" s="27"/>
      <c r="H4" s="27"/>
      <c r="I4" s="27"/>
      <c r="J4" s="43"/>
      <c r="K4" s="43"/>
      <c r="L4" s="43"/>
    </row>
    <row r="5" ht="28" customHeight="1" spans="1:12">
      <c r="A5" s="25" t="s">
        <v>304</v>
      </c>
      <c r="B5" s="26" t="s">
        <v>305</v>
      </c>
      <c r="C5" s="27"/>
      <c r="D5" s="27"/>
      <c r="E5" s="27"/>
      <c r="F5" s="27"/>
      <c r="G5" s="27"/>
      <c r="H5" s="27"/>
      <c r="I5" s="27"/>
      <c r="J5" s="43"/>
      <c r="K5" s="43"/>
      <c r="L5" s="43"/>
    </row>
    <row r="6" ht="28" customHeight="1" spans="1:12">
      <c r="A6" s="28" t="s">
        <v>306</v>
      </c>
      <c r="B6" s="29" t="s">
        <v>307</v>
      </c>
      <c r="C6" s="30"/>
      <c r="D6" s="30"/>
      <c r="E6" s="31">
        <v>150000</v>
      </c>
      <c r="F6" s="31"/>
      <c r="G6" s="31"/>
      <c r="H6" s="31"/>
      <c r="I6" s="31"/>
      <c r="J6" s="43"/>
      <c r="K6" s="43"/>
      <c r="L6" s="43"/>
    </row>
    <row r="7" ht="28" customHeight="1" spans="1:12">
      <c r="A7" s="30"/>
      <c r="B7" s="29" t="s">
        <v>308</v>
      </c>
      <c r="C7" s="30"/>
      <c r="D7" s="30"/>
      <c r="E7" s="31">
        <v>150000</v>
      </c>
      <c r="F7" s="31"/>
      <c r="G7" s="31"/>
      <c r="H7" s="31"/>
      <c r="I7" s="31"/>
      <c r="J7" s="43"/>
      <c r="K7" s="43"/>
      <c r="L7" s="43"/>
    </row>
    <row r="8" ht="28" customHeight="1" spans="1:12">
      <c r="A8" s="30"/>
      <c r="B8" s="29" t="s">
        <v>309</v>
      </c>
      <c r="C8" s="30"/>
      <c r="D8" s="30"/>
      <c r="E8" s="31"/>
      <c r="F8" s="31"/>
      <c r="G8" s="31"/>
      <c r="H8" s="31"/>
      <c r="I8" s="31"/>
      <c r="J8" s="43"/>
      <c r="K8" s="43"/>
      <c r="L8" s="43"/>
    </row>
    <row r="9" ht="28" customHeight="1" spans="1:12">
      <c r="A9" s="28" t="s">
        <v>310</v>
      </c>
      <c r="B9" s="49" t="s">
        <v>311</v>
      </c>
      <c r="C9" s="50"/>
      <c r="D9" s="50"/>
      <c r="E9" s="50"/>
      <c r="F9" s="50"/>
      <c r="G9" s="50"/>
      <c r="H9" s="50"/>
      <c r="I9" s="50"/>
      <c r="J9" s="43"/>
      <c r="K9" s="43"/>
      <c r="L9" s="43"/>
    </row>
    <row r="10" ht="28" customHeight="1" spans="1:12">
      <c r="A10" s="34"/>
      <c r="B10" s="50"/>
      <c r="C10" s="50"/>
      <c r="D10" s="50"/>
      <c r="E10" s="50"/>
      <c r="F10" s="50"/>
      <c r="G10" s="50"/>
      <c r="H10" s="50"/>
      <c r="I10" s="50"/>
      <c r="J10" s="43"/>
      <c r="K10" s="43"/>
      <c r="L10" s="43"/>
    </row>
    <row r="11" ht="28" customHeight="1" spans="1:12">
      <c r="A11" s="29" t="s">
        <v>312</v>
      </c>
      <c r="B11" s="25" t="s">
        <v>313</v>
      </c>
      <c r="C11" s="25" t="s">
        <v>314</v>
      </c>
      <c r="D11" s="29" t="s">
        <v>315</v>
      </c>
      <c r="E11" s="30"/>
      <c r="F11" s="29" t="s">
        <v>316</v>
      </c>
      <c r="G11" s="30"/>
      <c r="H11" s="30"/>
      <c r="I11" s="30"/>
      <c r="J11" s="43"/>
      <c r="K11" s="43"/>
      <c r="L11" s="43"/>
    </row>
    <row r="12" ht="28" customHeight="1" spans="1:12">
      <c r="A12" s="30"/>
      <c r="B12" s="29" t="s">
        <v>317</v>
      </c>
      <c r="C12" s="29" t="s">
        <v>318</v>
      </c>
      <c r="D12" s="28" t="s">
        <v>319</v>
      </c>
      <c r="E12" s="34"/>
      <c r="F12" s="28" t="s">
        <v>320</v>
      </c>
      <c r="G12" s="34"/>
      <c r="H12" s="34"/>
      <c r="I12" s="34"/>
      <c r="J12" s="43"/>
      <c r="K12" s="43"/>
      <c r="L12" s="43"/>
    </row>
    <row r="13" ht="28" customHeight="1" spans="1:9">
      <c r="A13" s="30"/>
      <c r="B13" s="30"/>
      <c r="C13" s="29" t="s">
        <v>321</v>
      </c>
      <c r="D13" s="37" t="s">
        <v>322</v>
      </c>
      <c r="E13" s="38"/>
      <c r="F13" s="28" t="s">
        <v>323</v>
      </c>
      <c r="G13" s="34"/>
      <c r="H13" s="34"/>
      <c r="I13" s="34"/>
    </row>
    <row r="14" ht="28" customHeight="1" spans="1:9">
      <c r="A14" s="30"/>
      <c r="B14" s="30"/>
      <c r="C14" s="29" t="s">
        <v>324</v>
      </c>
      <c r="D14" s="28" t="s">
        <v>325</v>
      </c>
      <c r="E14" s="34"/>
      <c r="F14" s="34" t="s">
        <v>326</v>
      </c>
      <c r="G14" s="34"/>
      <c r="H14" s="34"/>
      <c r="I14" s="34"/>
    </row>
    <row r="15" ht="28" customHeight="1" spans="1:9">
      <c r="A15" s="30"/>
      <c r="B15" s="30"/>
      <c r="C15" s="29" t="s">
        <v>327</v>
      </c>
      <c r="D15" s="37" t="s">
        <v>328</v>
      </c>
      <c r="E15" s="38"/>
      <c r="F15" s="64" t="s">
        <v>329</v>
      </c>
      <c r="G15" s="34"/>
      <c r="H15" s="34"/>
      <c r="I15" s="34"/>
    </row>
    <row r="16" ht="28" customHeight="1" spans="1:9">
      <c r="A16" s="30"/>
      <c r="B16" s="29" t="s">
        <v>330</v>
      </c>
      <c r="C16" s="28" t="s">
        <v>331</v>
      </c>
      <c r="D16" s="28" t="s">
        <v>332</v>
      </c>
      <c r="E16" s="34"/>
      <c r="F16" s="28" t="s">
        <v>323</v>
      </c>
      <c r="G16" s="34"/>
      <c r="H16" s="34"/>
      <c r="I16" s="34"/>
    </row>
    <row r="17" ht="28" customHeight="1" spans="1:9">
      <c r="A17" s="30"/>
      <c r="B17" s="30"/>
      <c r="C17" s="28" t="s">
        <v>333</v>
      </c>
      <c r="D17" s="49" t="s">
        <v>334</v>
      </c>
      <c r="E17" s="50"/>
      <c r="F17" s="25" t="s">
        <v>335</v>
      </c>
      <c r="G17" s="51"/>
      <c r="H17" s="51"/>
      <c r="I17" s="51"/>
    </row>
    <row r="18" ht="28" customHeight="1" spans="1:9">
      <c r="A18" s="30"/>
      <c r="B18" s="29" t="s">
        <v>336</v>
      </c>
      <c r="C18" s="28" t="s">
        <v>337</v>
      </c>
      <c r="D18" s="28" t="s">
        <v>338</v>
      </c>
      <c r="E18" s="34"/>
      <c r="F18" s="28" t="s">
        <v>339</v>
      </c>
      <c r="G18" s="34"/>
      <c r="H18" s="34"/>
      <c r="I18" s="34"/>
    </row>
  </sheetData>
  <mergeCells count="32">
    <mergeCell ref="A2:I2"/>
    <mergeCell ref="A3:I3"/>
    <mergeCell ref="B4:I4"/>
    <mergeCell ref="B5:I5"/>
    <mergeCell ref="B6:D6"/>
    <mergeCell ref="E6:I6"/>
    <mergeCell ref="B7:D7"/>
    <mergeCell ref="E7:I7"/>
    <mergeCell ref="B8:D8"/>
    <mergeCell ref="E8:I8"/>
    <mergeCell ref="D11:E11"/>
    <mergeCell ref="F11:I11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D18:E18"/>
    <mergeCell ref="F18:I18"/>
    <mergeCell ref="A6:A8"/>
    <mergeCell ref="A9:A10"/>
    <mergeCell ref="A11:A18"/>
    <mergeCell ref="B12:B15"/>
    <mergeCell ref="B16:B17"/>
    <mergeCell ref="B9:I10"/>
  </mergeCells>
  <dataValidations count="1">
    <dataValidation type="list" allowBlank="1" showInputMessage="1" showErrorMessage="1" sqref="L4">
      <formula1>"正向指标,反向指标"</formula1>
    </dataValidation>
  </dataValidations>
  <printOptions horizontalCentered="1"/>
  <pageMargins left="0.590277777777778" right="0.590277777777778" top="1.37777777777778" bottom="0.984027777777778" header="0.5" footer="0.5"/>
  <pageSetup paperSize="9" scale="85" orientation="landscape" horizont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7"/>
  <sheetViews>
    <sheetView view="pageBreakPreview" zoomScaleNormal="100" workbookViewId="0">
      <selection activeCell="K10" sqref="K10"/>
    </sheetView>
  </sheetViews>
  <sheetFormatPr defaultColWidth="9" defaultRowHeight="13.5"/>
  <cols>
    <col min="1" max="1" width="14.375" style="1" customWidth="1"/>
    <col min="2" max="2" width="11.125" style="21" customWidth="1"/>
    <col min="3" max="3" width="17.25" style="1" customWidth="1"/>
    <col min="4" max="4" width="9.625" style="1" customWidth="1"/>
    <col min="5" max="5" width="12.625" style="1" customWidth="1"/>
    <col min="6" max="6" width="17.5" style="1" customWidth="1"/>
    <col min="7" max="7" width="10.25" style="1" customWidth="1"/>
    <col min="8" max="8" width="10.5" style="1" customWidth="1"/>
    <col min="9" max="9" width="29.875" style="1" customWidth="1"/>
    <col min="10" max="10" width="9.625" style="1" customWidth="1"/>
    <col min="11" max="11" width="9.5" style="1" customWidth="1"/>
    <col min="12" max="12" width="9.75" style="1" customWidth="1"/>
    <col min="13" max="16384" width="9" style="1"/>
  </cols>
  <sheetData>
    <row r="1" s="1" customFormat="1" ht="18.95" customHeight="1" spans="1:9">
      <c r="A1" s="2"/>
      <c r="B1" s="21"/>
      <c r="I1" s="63" t="s">
        <v>340</v>
      </c>
    </row>
    <row r="2" s="1" customFormat="1" ht="24" customHeight="1" spans="1:12">
      <c r="A2" s="22" t="s">
        <v>300</v>
      </c>
      <c r="B2" s="23"/>
      <c r="C2" s="23"/>
      <c r="D2" s="23"/>
      <c r="E2" s="23"/>
      <c r="F2" s="23"/>
      <c r="G2" s="23"/>
      <c r="H2" s="23"/>
      <c r="I2" s="40"/>
      <c r="J2" s="41"/>
      <c r="K2" s="41"/>
      <c r="L2" s="41"/>
    </row>
    <row r="3" s="1" customFormat="1" ht="24.95" customHeight="1" spans="1:12">
      <c r="A3" s="44" t="s">
        <v>341</v>
      </c>
      <c r="B3" s="44"/>
      <c r="C3" s="44"/>
      <c r="D3" s="44"/>
      <c r="E3" s="44"/>
      <c r="F3" s="44"/>
      <c r="G3" s="44"/>
      <c r="H3" s="44"/>
      <c r="I3" s="44"/>
      <c r="J3" s="42"/>
      <c r="K3" s="42"/>
      <c r="L3" s="42"/>
    </row>
    <row r="4" s="1" customFormat="1" ht="28" customHeight="1" spans="1:12">
      <c r="A4" s="52" t="s">
        <v>342</v>
      </c>
      <c r="B4" s="53" t="s">
        <v>343</v>
      </c>
      <c r="C4" s="53"/>
      <c r="D4" s="53"/>
      <c r="E4" s="53"/>
      <c r="F4" s="53"/>
      <c r="G4" s="53"/>
      <c r="H4" s="53"/>
      <c r="I4" s="53"/>
      <c r="J4" s="43"/>
      <c r="K4" s="43"/>
      <c r="L4" s="43"/>
    </row>
    <row r="5" s="1" customFormat="1" ht="28" customHeight="1" spans="1:12">
      <c r="A5" s="52" t="s">
        <v>344</v>
      </c>
      <c r="B5" s="53" t="s">
        <v>345</v>
      </c>
      <c r="C5" s="53"/>
      <c r="D5" s="53"/>
      <c r="E5" s="53"/>
      <c r="F5" s="53"/>
      <c r="G5" s="53"/>
      <c r="H5" s="53"/>
      <c r="I5" s="53"/>
      <c r="J5" s="43"/>
      <c r="K5" s="43"/>
      <c r="L5" s="43"/>
    </row>
    <row r="6" s="1" customFormat="1" ht="28" customHeight="1" spans="1:12">
      <c r="A6" s="54" t="s">
        <v>346</v>
      </c>
      <c r="B6" s="55" t="s">
        <v>347</v>
      </c>
      <c r="C6" s="55"/>
      <c r="D6" s="55"/>
      <c r="E6" s="56">
        <v>711500</v>
      </c>
      <c r="F6" s="56"/>
      <c r="G6" s="56"/>
      <c r="H6" s="56"/>
      <c r="I6" s="56"/>
      <c r="J6" s="43"/>
      <c r="K6" s="43"/>
      <c r="L6" s="43"/>
    </row>
    <row r="7" s="1" customFormat="1" ht="28" customHeight="1" spans="1:12">
      <c r="A7" s="55"/>
      <c r="B7" s="55" t="s">
        <v>348</v>
      </c>
      <c r="C7" s="55"/>
      <c r="D7" s="55"/>
      <c r="E7" s="56">
        <v>711500</v>
      </c>
      <c r="F7" s="56"/>
      <c r="G7" s="56"/>
      <c r="H7" s="56"/>
      <c r="I7" s="56"/>
      <c r="J7" s="43"/>
      <c r="K7" s="43"/>
      <c r="L7" s="43"/>
    </row>
    <row r="8" s="1" customFormat="1" ht="28" customHeight="1" spans="1:12">
      <c r="A8" s="55"/>
      <c r="B8" s="55" t="s">
        <v>349</v>
      </c>
      <c r="C8" s="55"/>
      <c r="D8" s="55"/>
      <c r="E8" s="56"/>
      <c r="F8" s="56"/>
      <c r="G8" s="56"/>
      <c r="H8" s="56"/>
      <c r="I8" s="56"/>
      <c r="J8" s="43"/>
      <c r="K8" s="43"/>
      <c r="L8" s="43"/>
    </row>
    <row r="9" s="1" customFormat="1" ht="28" customHeight="1" spans="1:12">
      <c r="A9" s="54" t="s">
        <v>350</v>
      </c>
      <c r="B9" s="57" t="s">
        <v>351</v>
      </c>
      <c r="C9" s="57"/>
      <c r="D9" s="57"/>
      <c r="E9" s="57"/>
      <c r="F9" s="57"/>
      <c r="G9" s="57"/>
      <c r="H9" s="57"/>
      <c r="I9" s="57"/>
      <c r="J9" s="43"/>
      <c r="K9" s="43" t="s">
        <v>352</v>
      </c>
      <c r="L9" s="43"/>
    </row>
    <row r="10" s="1" customFormat="1" ht="7" customHeight="1" spans="1:12">
      <c r="A10" s="54"/>
      <c r="B10" s="57"/>
      <c r="C10" s="57"/>
      <c r="D10" s="57"/>
      <c r="E10" s="57"/>
      <c r="F10" s="57"/>
      <c r="G10" s="57"/>
      <c r="H10" s="57"/>
      <c r="I10" s="57"/>
      <c r="J10" s="43"/>
      <c r="K10" s="43"/>
      <c r="L10" s="43"/>
    </row>
    <row r="11" s="1" customFormat="1" ht="28" customHeight="1" spans="1:12">
      <c r="A11" s="55" t="s">
        <v>353</v>
      </c>
      <c r="B11" s="52" t="s">
        <v>354</v>
      </c>
      <c r="C11" s="52" t="s">
        <v>355</v>
      </c>
      <c r="D11" s="58" t="s">
        <v>356</v>
      </c>
      <c r="E11" s="58"/>
      <c r="F11" s="58" t="s">
        <v>357</v>
      </c>
      <c r="G11" s="58"/>
      <c r="H11" s="58"/>
      <c r="I11" s="58"/>
      <c r="J11" s="43"/>
      <c r="K11" s="43"/>
      <c r="L11" s="43"/>
    </row>
    <row r="12" s="1" customFormat="1" ht="28" customHeight="1" spans="1:12">
      <c r="A12" s="55"/>
      <c r="B12" s="55" t="s">
        <v>358</v>
      </c>
      <c r="C12" s="55" t="s">
        <v>359</v>
      </c>
      <c r="D12" s="59" t="s">
        <v>360</v>
      </c>
      <c r="E12" s="59"/>
      <c r="F12" s="59" t="s">
        <v>361</v>
      </c>
      <c r="G12" s="59"/>
      <c r="H12" s="59"/>
      <c r="I12" s="59"/>
      <c r="J12" s="43"/>
      <c r="K12" s="43"/>
      <c r="L12" s="43"/>
    </row>
    <row r="13" s="1" customFormat="1" ht="28" customHeight="1" spans="1:9">
      <c r="A13" s="55"/>
      <c r="B13" s="55"/>
      <c r="C13" s="55" t="s">
        <v>362</v>
      </c>
      <c r="D13" s="60" t="s">
        <v>363</v>
      </c>
      <c r="E13" s="60"/>
      <c r="F13" s="59" t="s">
        <v>364</v>
      </c>
      <c r="G13" s="59"/>
      <c r="H13" s="59"/>
      <c r="I13" s="59"/>
    </row>
    <row r="14" s="1" customFormat="1" ht="28" customHeight="1" spans="1:9">
      <c r="A14" s="55"/>
      <c r="B14" s="55"/>
      <c r="C14" s="55" t="s">
        <v>365</v>
      </c>
      <c r="D14" s="59" t="s">
        <v>366</v>
      </c>
      <c r="E14" s="59"/>
      <c r="F14" s="59" t="s">
        <v>367</v>
      </c>
      <c r="G14" s="59"/>
      <c r="H14" s="59"/>
      <c r="I14" s="59"/>
    </row>
    <row r="15" s="1" customFormat="1" ht="28" customHeight="1" spans="1:9">
      <c r="A15" s="55"/>
      <c r="B15" s="55"/>
      <c r="C15" s="55" t="s">
        <v>368</v>
      </c>
      <c r="D15" s="60" t="s">
        <v>369</v>
      </c>
      <c r="E15" s="60"/>
      <c r="F15" s="59" t="s">
        <v>370</v>
      </c>
      <c r="G15" s="59"/>
      <c r="H15" s="59"/>
      <c r="I15" s="59"/>
    </row>
    <row r="16" s="1" customFormat="1" ht="28" customHeight="1" spans="1:9">
      <c r="A16" s="55"/>
      <c r="B16" s="55" t="s">
        <v>371</v>
      </c>
      <c r="C16" s="54" t="s">
        <v>372</v>
      </c>
      <c r="D16" s="61" t="s">
        <v>373</v>
      </c>
      <c r="E16" s="61"/>
      <c r="F16" s="62" t="s">
        <v>374</v>
      </c>
      <c r="G16" s="62"/>
      <c r="H16" s="62"/>
      <c r="I16" s="62"/>
    </row>
    <row r="17" s="1" customFormat="1" ht="28" customHeight="1" spans="1:9">
      <c r="A17" s="55"/>
      <c r="B17" s="55" t="s">
        <v>375</v>
      </c>
      <c r="C17" s="54" t="s">
        <v>376</v>
      </c>
      <c r="D17" s="59" t="s">
        <v>377</v>
      </c>
      <c r="E17" s="59"/>
      <c r="F17" s="59" t="s">
        <v>364</v>
      </c>
      <c r="G17" s="59"/>
      <c r="H17" s="59"/>
      <c r="I17" s="59"/>
    </row>
  </sheetData>
  <mergeCells count="29">
    <mergeCell ref="A2:I2"/>
    <mergeCell ref="A3:I3"/>
    <mergeCell ref="B4:I4"/>
    <mergeCell ref="B5:I5"/>
    <mergeCell ref="B6:D6"/>
    <mergeCell ref="E6:I6"/>
    <mergeCell ref="B7:D7"/>
    <mergeCell ref="E7:I7"/>
    <mergeCell ref="B8:D8"/>
    <mergeCell ref="E8:I8"/>
    <mergeCell ref="D11:E11"/>
    <mergeCell ref="F11:I11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A6:A8"/>
    <mergeCell ref="A9:A10"/>
    <mergeCell ref="A11:A17"/>
    <mergeCell ref="B12:B15"/>
    <mergeCell ref="B9:I10"/>
  </mergeCells>
  <dataValidations count="1">
    <dataValidation type="list" allowBlank="1" showInputMessage="1" showErrorMessage="1" sqref="L4">
      <formula1>"正向指标,反向指标"</formula1>
    </dataValidation>
  </dataValidations>
  <printOptions horizontalCentered="1"/>
  <pageMargins left="0.751388888888889" right="0.751388888888889" top="1" bottom="1" header="0.511805555555556" footer="0.511805555555556"/>
  <pageSetup paperSize="9" scale="99" orientation="landscape" horizontalDpi="600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7"/>
  <sheetViews>
    <sheetView workbookViewId="0">
      <selection activeCell="L5" sqref="L5"/>
    </sheetView>
  </sheetViews>
  <sheetFormatPr defaultColWidth="9" defaultRowHeight="13.5"/>
  <cols>
    <col min="1" max="1" width="15.25" style="1" customWidth="1"/>
    <col min="2" max="2" width="17" style="21" customWidth="1"/>
    <col min="3" max="3" width="19.875" style="1" customWidth="1"/>
    <col min="4" max="4" width="9.625" style="1" customWidth="1"/>
    <col min="5" max="5" width="15.875" style="1" customWidth="1"/>
    <col min="6" max="6" width="17.5" style="1" customWidth="1"/>
    <col min="7" max="7" width="10.25" style="1" customWidth="1"/>
    <col min="8" max="8" width="10.5" style="1" customWidth="1"/>
    <col min="9" max="9" width="28.5" style="1" customWidth="1"/>
    <col min="10" max="10" width="9.625" style="1" customWidth="1"/>
    <col min="11" max="11" width="9.5" style="1" customWidth="1"/>
    <col min="12" max="12" width="9.75" style="1" customWidth="1"/>
    <col min="13" max="16384" width="9" style="1"/>
  </cols>
  <sheetData>
    <row r="1" s="1" customFormat="1" ht="18.95" customHeight="1" spans="1:9">
      <c r="A1" s="2"/>
      <c r="B1" s="21"/>
      <c r="I1" s="3" t="s">
        <v>378</v>
      </c>
    </row>
    <row r="2" s="1" customFormat="1" ht="24" customHeight="1" spans="1:12">
      <c r="A2" s="22" t="s">
        <v>300</v>
      </c>
      <c r="B2" s="23"/>
      <c r="C2" s="23"/>
      <c r="D2" s="23"/>
      <c r="E2" s="23"/>
      <c r="F2" s="23"/>
      <c r="G2" s="23"/>
      <c r="H2" s="23"/>
      <c r="I2" s="40"/>
      <c r="J2" s="41"/>
      <c r="K2" s="41"/>
      <c r="L2" s="41"/>
    </row>
    <row r="3" s="1" customFormat="1" ht="24.95" customHeight="1" spans="1:12">
      <c r="A3" s="44" t="s">
        <v>341</v>
      </c>
      <c r="B3" s="44"/>
      <c r="C3" s="44"/>
      <c r="D3" s="44"/>
      <c r="E3" s="44"/>
      <c r="F3" s="44"/>
      <c r="G3" s="44"/>
      <c r="H3" s="44"/>
      <c r="I3" s="44"/>
      <c r="J3" s="42"/>
      <c r="K3" s="42"/>
      <c r="L3" s="42"/>
    </row>
    <row r="4" s="1" customFormat="1" ht="28" customHeight="1" spans="1:12">
      <c r="A4" s="25" t="s">
        <v>302</v>
      </c>
      <c r="B4" s="26" t="s">
        <v>379</v>
      </c>
      <c r="C4" s="27"/>
      <c r="D4" s="27"/>
      <c r="E4" s="27"/>
      <c r="F4" s="27"/>
      <c r="G4" s="27"/>
      <c r="H4" s="27"/>
      <c r="I4" s="27"/>
      <c r="J4" s="43"/>
      <c r="K4" s="43"/>
      <c r="L4" s="43"/>
    </row>
    <row r="5" s="1" customFormat="1" ht="28" customHeight="1" spans="1:12">
      <c r="A5" s="25" t="s">
        <v>304</v>
      </c>
      <c r="B5" s="26" t="s">
        <v>380</v>
      </c>
      <c r="C5" s="27"/>
      <c r="D5" s="27"/>
      <c r="E5" s="27"/>
      <c r="F5" s="27"/>
      <c r="G5" s="27"/>
      <c r="H5" s="27"/>
      <c r="I5" s="27"/>
      <c r="J5" s="43"/>
      <c r="K5" s="43"/>
      <c r="L5" s="43"/>
    </row>
    <row r="6" s="1" customFormat="1" ht="28" customHeight="1" spans="1:12">
      <c r="A6" s="28" t="s">
        <v>306</v>
      </c>
      <c r="B6" s="29" t="s">
        <v>307</v>
      </c>
      <c r="C6" s="30"/>
      <c r="D6" s="30"/>
      <c r="E6" s="45">
        <v>8908500</v>
      </c>
      <c r="F6" s="45"/>
      <c r="G6" s="45"/>
      <c r="H6" s="45"/>
      <c r="I6" s="45"/>
      <c r="J6" s="43"/>
      <c r="K6" s="43"/>
      <c r="L6" s="43"/>
    </row>
    <row r="7" s="1" customFormat="1" ht="28" customHeight="1" spans="1:12">
      <c r="A7" s="30"/>
      <c r="B7" s="29" t="s">
        <v>308</v>
      </c>
      <c r="C7" s="30"/>
      <c r="D7" s="30"/>
      <c r="E7" s="45">
        <v>8908500</v>
      </c>
      <c r="F7" s="45"/>
      <c r="G7" s="45"/>
      <c r="H7" s="45"/>
      <c r="I7" s="45"/>
      <c r="J7" s="43"/>
      <c r="K7" s="43"/>
      <c r="L7" s="43"/>
    </row>
    <row r="8" s="1" customFormat="1" ht="28" customHeight="1" spans="1:12">
      <c r="A8" s="30"/>
      <c r="B8" s="29" t="s">
        <v>309</v>
      </c>
      <c r="C8" s="30"/>
      <c r="D8" s="30"/>
      <c r="E8" s="31"/>
      <c r="F8" s="31"/>
      <c r="G8" s="31"/>
      <c r="H8" s="31"/>
      <c r="I8" s="31"/>
      <c r="J8" s="43"/>
      <c r="K8" s="43"/>
      <c r="L8" s="43"/>
    </row>
    <row r="9" s="1" customFormat="1" ht="28" customHeight="1" spans="1:12">
      <c r="A9" s="28" t="s">
        <v>310</v>
      </c>
      <c r="B9" s="32" t="s">
        <v>381</v>
      </c>
      <c r="C9" s="33"/>
      <c r="D9" s="33"/>
      <c r="E9" s="33"/>
      <c r="F9" s="33"/>
      <c r="G9" s="33"/>
      <c r="H9" s="33"/>
      <c r="I9" s="33"/>
      <c r="J9" s="43"/>
      <c r="K9" s="43"/>
      <c r="L9" s="43"/>
    </row>
    <row r="10" s="1" customFormat="1" ht="28" customHeight="1" spans="1:12">
      <c r="A10" s="34"/>
      <c r="B10" s="33"/>
      <c r="C10" s="33"/>
      <c r="D10" s="33"/>
      <c r="E10" s="33"/>
      <c r="F10" s="33"/>
      <c r="G10" s="33"/>
      <c r="H10" s="33"/>
      <c r="I10" s="33"/>
      <c r="J10" s="43"/>
      <c r="K10" s="43"/>
      <c r="L10" s="43"/>
    </row>
    <row r="11" s="1" customFormat="1" ht="28" customHeight="1" spans="1:12">
      <c r="A11" s="29" t="s">
        <v>312</v>
      </c>
      <c r="B11" s="25" t="s">
        <v>313</v>
      </c>
      <c r="C11" s="25" t="s">
        <v>314</v>
      </c>
      <c r="D11" s="35" t="s">
        <v>315</v>
      </c>
      <c r="E11" s="36"/>
      <c r="F11" s="35" t="s">
        <v>316</v>
      </c>
      <c r="G11" s="36"/>
      <c r="H11" s="36"/>
      <c r="I11" s="36"/>
      <c r="J11" s="43"/>
      <c r="K11" s="43"/>
      <c r="L11" s="43"/>
    </row>
    <row r="12" s="1" customFormat="1" ht="28" customHeight="1" spans="1:12">
      <c r="A12" s="30"/>
      <c r="B12" s="29" t="s">
        <v>317</v>
      </c>
      <c r="C12" s="29" t="s">
        <v>318</v>
      </c>
      <c r="D12" s="28" t="s">
        <v>382</v>
      </c>
      <c r="E12" s="34"/>
      <c r="F12" s="34" t="s">
        <v>383</v>
      </c>
      <c r="G12" s="34"/>
      <c r="H12" s="34"/>
      <c r="I12" s="34"/>
      <c r="J12" s="43"/>
      <c r="K12" s="43"/>
      <c r="L12" s="43"/>
    </row>
    <row r="13" s="1" customFormat="1" ht="28" customHeight="1" spans="1:9">
      <c r="A13" s="30"/>
      <c r="B13" s="30"/>
      <c r="C13" s="29" t="s">
        <v>321</v>
      </c>
      <c r="D13" s="37" t="s">
        <v>384</v>
      </c>
      <c r="E13" s="38"/>
      <c r="F13" s="46">
        <f>100%</f>
        <v>1</v>
      </c>
      <c r="G13" s="34"/>
      <c r="H13" s="34"/>
      <c r="I13" s="34"/>
    </row>
    <row r="14" s="1" customFormat="1" ht="28" customHeight="1" spans="1:9">
      <c r="A14" s="30"/>
      <c r="B14" s="30"/>
      <c r="C14" s="29" t="s">
        <v>324</v>
      </c>
      <c r="D14" s="28" t="s">
        <v>385</v>
      </c>
      <c r="E14" s="34"/>
      <c r="F14" s="34" t="s">
        <v>386</v>
      </c>
      <c r="G14" s="34"/>
      <c r="H14" s="34"/>
      <c r="I14" s="34"/>
    </row>
    <row r="15" s="1" customFormat="1" ht="28" customHeight="1" spans="1:9">
      <c r="A15" s="30"/>
      <c r="B15" s="30"/>
      <c r="C15" s="29" t="s">
        <v>327</v>
      </c>
      <c r="D15" s="37" t="s">
        <v>387</v>
      </c>
      <c r="E15" s="38"/>
      <c r="F15" s="47" t="s">
        <v>388</v>
      </c>
      <c r="G15" s="48"/>
      <c r="H15" s="48"/>
      <c r="I15" s="48"/>
    </row>
    <row r="16" s="1" customFormat="1" ht="28" customHeight="1" spans="1:9">
      <c r="A16" s="30"/>
      <c r="B16" s="29" t="s">
        <v>330</v>
      </c>
      <c r="C16" s="28" t="s">
        <v>333</v>
      </c>
      <c r="D16" s="49" t="s">
        <v>389</v>
      </c>
      <c r="E16" s="50"/>
      <c r="F16" s="25" t="s">
        <v>390</v>
      </c>
      <c r="G16" s="51"/>
      <c r="H16" s="51"/>
      <c r="I16" s="51"/>
    </row>
    <row r="17" s="1" customFormat="1" ht="28" customHeight="1" spans="1:9">
      <c r="A17" s="30"/>
      <c r="B17" s="29" t="s">
        <v>336</v>
      </c>
      <c r="C17" s="28" t="s">
        <v>337</v>
      </c>
      <c r="D17" s="28" t="s">
        <v>391</v>
      </c>
      <c r="E17" s="34"/>
      <c r="F17" s="28" t="s">
        <v>339</v>
      </c>
      <c r="G17" s="34"/>
      <c r="H17" s="34"/>
      <c r="I17" s="34"/>
    </row>
  </sheetData>
  <mergeCells count="29">
    <mergeCell ref="A2:I2"/>
    <mergeCell ref="A3:I3"/>
    <mergeCell ref="B4:I4"/>
    <mergeCell ref="B5:I5"/>
    <mergeCell ref="B6:D6"/>
    <mergeCell ref="E6:I6"/>
    <mergeCell ref="B7:D7"/>
    <mergeCell ref="E7:I7"/>
    <mergeCell ref="B8:D8"/>
    <mergeCell ref="E8:I8"/>
    <mergeCell ref="D11:E11"/>
    <mergeCell ref="F11:I11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A6:A8"/>
    <mergeCell ref="A9:A10"/>
    <mergeCell ref="A11:A17"/>
    <mergeCell ref="B12:B15"/>
    <mergeCell ref="B9:I10"/>
  </mergeCells>
  <dataValidations count="1">
    <dataValidation type="list" allowBlank="1" showInputMessage="1" showErrorMessage="1" sqref="L4">
      <formula1>"正向指标,反向指标"</formula1>
    </dataValidation>
  </dataValidations>
  <pageMargins left="0.751388888888889" right="0.751388888888889" top="1" bottom="1" header="0.511805555555556" footer="0.511805555555556"/>
  <pageSetup paperSize="9" scale="90" orientation="landscape" horizontalDpi="600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7"/>
  <sheetViews>
    <sheetView workbookViewId="0">
      <selection activeCell="L11" sqref="L11"/>
    </sheetView>
  </sheetViews>
  <sheetFormatPr defaultColWidth="9" defaultRowHeight="13.5"/>
  <cols>
    <col min="1" max="1" width="16.75" style="1" customWidth="1"/>
    <col min="2" max="2" width="13.75" style="21" customWidth="1"/>
    <col min="3" max="3" width="22.375" style="1" customWidth="1"/>
    <col min="4" max="4" width="9.625" style="1" customWidth="1"/>
    <col min="5" max="5" width="18.625" style="1" customWidth="1"/>
    <col min="6" max="6" width="17.5" style="1" customWidth="1"/>
    <col min="7" max="7" width="10.25" style="1" customWidth="1"/>
    <col min="8" max="8" width="10.5" style="1" customWidth="1"/>
    <col min="9" max="9" width="19.375" style="1" customWidth="1"/>
    <col min="10" max="10" width="9.625" style="1" customWidth="1"/>
    <col min="11" max="11" width="9.5" style="1" customWidth="1"/>
    <col min="12" max="12" width="9.75" style="1" customWidth="1"/>
    <col min="13" max="16384" width="9" style="1"/>
  </cols>
  <sheetData>
    <row r="1" s="1" customFormat="1" ht="18.95" customHeight="1" spans="1:9">
      <c r="A1" s="2"/>
      <c r="B1" s="21"/>
      <c r="I1" s="39" t="s">
        <v>392</v>
      </c>
    </row>
    <row r="2" s="1" customFormat="1" ht="24" customHeight="1" spans="1:12">
      <c r="A2" s="22" t="s">
        <v>300</v>
      </c>
      <c r="B2" s="23"/>
      <c r="C2" s="23"/>
      <c r="D2" s="23"/>
      <c r="E2" s="23"/>
      <c r="F2" s="23"/>
      <c r="G2" s="23"/>
      <c r="H2" s="23"/>
      <c r="I2" s="40"/>
      <c r="J2" s="41"/>
      <c r="K2" s="41"/>
      <c r="L2" s="41"/>
    </row>
    <row r="3" s="1" customFormat="1" ht="24.95" customHeight="1" spans="1:12">
      <c r="A3" s="24" t="s">
        <v>301</v>
      </c>
      <c r="B3" s="24"/>
      <c r="C3" s="24"/>
      <c r="D3" s="24"/>
      <c r="E3" s="24"/>
      <c r="F3" s="24"/>
      <c r="G3" s="24"/>
      <c r="H3" s="24"/>
      <c r="I3" s="24"/>
      <c r="J3" s="42"/>
      <c r="K3" s="42"/>
      <c r="L3" s="42"/>
    </row>
    <row r="4" s="1" customFormat="1" ht="28" customHeight="1" spans="1:12">
      <c r="A4" s="25" t="s">
        <v>302</v>
      </c>
      <c r="B4" s="26" t="s">
        <v>393</v>
      </c>
      <c r="C4" s="27"/>
      <c r="D4" s="27"/>
      <c r="E4" s="27"/>
      <c r="F4" s="27"/>
      <c r="G4" s="27"/>
      <c r="H4" s="27"/>
      <c r="I4" s="27"/>
      <c r="J4" s="43"/>
      <c r="K4" s="43"/>
      <c r="L4" s="43"/>
    </row>
    <row r="5" s="1" customFormat="1" ht="28" customHeight="1" spans="1:12">
      <c r="A5" s="25" t="s">
        <v>304</v>
      </c>
      <c r="B5" s="26" t="s">
        <v>305</v>
      </c>
      <c r="C5" s="27"/>
      <c r="D5" s="27"/>
      <c r="E5" s="27"/>
      <c r="F5" s="27"/>
      <c r="G5" s="27"/>
      <c r="H5" s="27"/>
      <c r="I5" s="27"/>
      <c r="J5" s="43"/>
      <c r="K5" s="43"/>
      <c r="L5" s="43"/>
    </row>
    <row r="6" s="1" customFormat="1" ht="28" customHeight="1" spans="1:12">
      <c r="A6" s="28" t="s">
        <v>306</v>
      </c>
      <c r="B6" s="29" t="s">
        <v>307</v>
      </c>
      <c r="C6" s="30"/>
      <c r="D6" s="30"/>
      <c r="E6" s="31">
        <v>6450000</v>
      </c>
      <c r="F6" s="31"/>
      <c r="G6" s="31"/>
      <c r="H6" s="31"/>
      <c r="I6" s="31"/>
      <c r="J6" s="43"/>
      <c r="K6" s="43"/>
      <c r="L6" s="43"/>
    </row>
    <row r="7" s="1" customFormat="1" ht="28" customHeight="1" spans="1:12">
      <c r="A7" s="30"/>
      <c r="B7" s="29" t="s">
        <v>308</v>
      </c>
      <c r="C7" s="30"/>
      <c r="D7" s="30"/>
      <c r="E7" s="31">
        <v>6450000</v>
      </c>
      <c r="F7" s="31"/>
      <c r="G7" s="31"/>
      <c r="H7" s="31"/>
      <c r="I7" s="31"/>
      <c r="J7" s="43"/>
      <c r="K7" s="43"/>
      <c r="L7" s="43"/>
    </row>
    <row r="8" s="1" customFormat="1" ht="28" customHeight="1" spans="1:12">
      <c r="A8" s="30"/>
      <c r="B8" s="29" t="s">
        <v>309</v>
      </c>
      <c r="C8" s="30"/>
      <c r="D8" s="30"/>
      <c r="E8" s="31"/>
      <c r="F8" s="31"/>
      <c r="G8" s="31"/>
      <c r="H8" s="31"/>
      <c r="I8" s="31"/>
      <c r="J8" s="43"/>
      <c r="K8" s="43"/>
      <c r="L8" s="43"/>
    </row>
    <row r="9" s="1" customFormat="1" ht="28" customHeight="1" spans="1:12">
      <c r="A9" s="28" t="s">
        <v>310</v>
      </c>
      <c r="B9" s="32" t="s">
        <v>394</v>
      </c>
      <c r="C9" s="33"/>
      <c r="D9" s="33"/>
      <c r="E9" s="33"/>
      <c r="F9" s="33"/>
      <c r="G9" s="33"/>
      <c r="H9" s="33"/>
      <c r="I9" s="33"/>
      <c r="J9" s="43"/>
      <c r="K9" s="43"/>
      <c r="L9" s="43"/>
    </row>
    <row r="10" s="1" customFormat="1" ht="28" customHeight="1" spans="1:12">
      <c r="A10" s="34"/>
      <c r="B10" s="33"/>
      <c r="C10" s="33"/>
      <c r="D10" s="33"/>
      <c r="E10" s="33"/>
      <c r="F10" s="33"/>
      <c r="G10" s="33"/>
      <c r="H10" s="33"/>
      <c r="I10" s="33"/>
      <c r="J10" s="43"/>
      <c r="K10" s="43"/>
      <c r="L10" s="43"/>
    </row>
    <row r="11" s="1" customFormat="1" ht="28" customHeight="1" spans="1:12">
      <c r="A11" s="29" t="s">
        <v>312</v>
      </c>
      <c r="B11" s="25" t="s">
        <v>313</v>
      </c>
      <c r="C11" s="25" t="s">
        <v>314</v>
      </c>
      <c r="D11" s="35" t="s">
        <v>315</v>
      </c>
      <c r="E11" s="36"/>
      <c r="F11" s="35" t="s">
        <v>316</v>
      </c>
      <c r="G11" s="36"/>
      <c r="H11" s="36"/>
      <c r="I11" s="36"/>
      <c r="J11" s="43"/>
      <c r="K11" s="43"/>
      <c r="L11" s="43"/>
    </row>
    <row r="12" s="1" customFormat="1" ht="28" customHeight="1" spans="1:12">
      <c r="A12" s="30"/>
      <c r="B12" s="29" t="s">
        <v>317</v>
      </c>
      <c r="C12" s="29" t="s">
        <v>318</v>
      </c>
      <c r="D12" s="28" t="s">
        <v>395</v>
      </c>
      <c r="E12" s="34"/>
      <c r="F12" s="34" t="s">
        <v>396</v>
      </c>
      <c r="G12" s="34"/>
      <c r="H12" s="34"/>
      <c r="I12" s="34"/>
      <c r="J12" s="43"/>
      <c r="K12" s="43"/>
      <c r="L12" s="43"/>
    </row>
    <row r="13" s="1" customFormat="1" ht="28" customHeight="1" spans="1:9">
      <c r="A13" s="30"/>
      <c r="B13" s="30"/>
      <c r="C13" s="29" t="s">
        <v>321</v>
      </c>
      <c r="D13" s="37" t="s">
        <v>397</v>
      </c>
      <c r="E13" s="38"/>
      <c r="F13" s="34" t="s">
        <v>398</v>
      </c>
      <c r="G13" s="34"/>
      <c r="H13" s="34"/>
      <c r="I13" s="34"/>
    </row>
    <row r="14" s="1" customFormat="1" ht="28" customHeight="1" spans="1:9">
      <c r="A14" s="30"/>
      <c r="B14" s="30"/>
      <c r="C14" s="29" t="s">
        <v>324</v>
      </c>
      <c r="D14" s="28" t="s">
        <v>399</v>
      </c>
      <c r="E14" s="34"/>
      <c r="F14" s="34" t="s">
        <v>386</v>
      </c>
      <c r="G14" s="34"/>
      <c r="H14" s="34"/>
      <c r="I14" s="34"/>
    </row>
    <row r="15" s="1" customFormat="1" ht="28" customHeight="1" spans="1:9">
      <c r="A15" s="30"/>
      <c r="B15" s="30"/>
      <c r="C15" s="29" t="s">
        <v>327</v>
      </c>
      <c r="D15" s="37" t="s">
        <v>328</v>
      </c>
      <c r="E15" s="38"/>
      <c r="F15" s="28" t="s">
        <v>400</v>
      </c>
      <c r="G15" s="34"/>
      <c r="H15" s="34"/>
      <c r="I15" s="34"/>
    </row>
    <row r="16" s="1" customFormat="1" ht="28" customHeight="1" spans="1:9">
      <c r="A16" s="30"/>
      <c r="B16" s="29" t="s">
        <v>330</v>
      </c>
      <c r="C16" s="28" t="s">
        <v>331</v>
      </c>
      <c r="D16" s="28" t="s">
        <v>401</v>
      </c>
      <c r="E16" s="34"/>
      <c r="F16" s="34" t="s">
        <v>402</v>
      </c>
      <c r="G16" s="34"/>
      <c r="H16" s="34"/>
      <c r="I16" s="34"/>
    </row>
    <row r="17" s="1" customFormat="1" ht="28" customHeight="1" spans="1:9">
      <c r="A17" s="30"/>
      <c r="B17" s="29" t="s">
        <v>336</v>
      </c>
      <c r="C17" s="28" t="s">
        <v>337</v>
      </c>
      <c r="D17" s="34" t="s">
        <v>403</v>
      </c>
      <c r="E17" s="34"/>
      <c r="F17" s="34" t="s">
        <v>404</v>
      </c>
      <c r="G17" s="34"/>
      <c r="H17" s="34"/>
      <c r="I17" s="34"/>
    </row>
  </sheetData>
  <mergeCells count="29">
    <mergeCell ref="A2:I2"/>
    <mergeCell ref="A3:I3"/>
    <mergeCell ref="B4:I4"/>
    <mergeCell ref="B5:I5"/>
    <mergeCell ref="B6:D6"/>
    <mergeCell ref="E6:I6"/>
    <mergeCell ref="B7:D7"/>
    <mergeCell ref="E7:I7"/>
    <mergeCell ref="B8:D8"/>
    <mergeCell ref="E8:I8"/>
    <mergeCell ref="D11:E11"/>
    <mergeCell ref="F11:I11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A6:A8"/>
    <mergeCell ref="A9:A10"/>
    <mergeCell ref="A11:A17"/>
    <mergeCell ref="B12:B15"/>
    <mergeCell ref="B9:I10"/>
  </mergeCells>
  <dataValidations count="1">
    <dataValidation type="list" allowBlank="1" showInputMessage="1" showErrorMessage="1" sqref="L4">
      <formula1>"正向指标,反向指标"</formula1>
    </dataValidation>
  </dataValidations>
  <printOptions horizontalCentered="1"/>
  <pageMargins left="0.751388888888889" right="0.751388888888889" top="1" bottom="1" header="0.511805555555556" footer="0.511805555555556"/>
  <pageSetup paperSize="9" scale="90" orientation="landscape" horizontalDpi="600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30"/>
  <sheetViews>
    <sheetView topLeftCell="A9" workbookViewId="0">
      <selection activeCell="K6" sqref="K6"/>
    </sheetView>
  </sheetViews>
  <sheetFormatPr defaultColWidth="10" defaultRowHeight="13.5"/>
  <cols>
    <col min="1" max="1" width="5.75" style="1" customWidth="1"/>
    <col min="2" max="2" width="10.625" style="1" customWidth="1"/>
    <col min="3" max="3" width="12" style="1" customWidth="1"/>
    <col min="4" max="4" width="11.625" style="1" customWidth="1"/>
    <col min="5" max="5" width="9.625" style="1" customWidth="1"/>
    <col min="6" max="6" width="16" style="1" customWidth="1"/>
    <col min="7" max="7" width="16.625" style="1" customWidth="1"/>
    <col min="8" max="8" width="9.625" style="1" customWidth="1"/>
    <col min="9" max="9" width="9.75" style="1" customWidth="1"/>
    <col min="10" max="16382" width="10" style="1"/>
  </cols>
  <sheetData>
    <row r="1" ht="24.95" customHeight="1" spans="1:8">
      <c r="A1" s="2"/>
      <c r="H1" s="3" t="s">
        <v>405</v>
      </c>
    </row>
    <row r="2" ht="27" customHeight="1" spans="1:8">
      <c r="A2" s="4" t="s">
        <v>406</v>
      </c>
      <c r="B2" s="4"/>
      <c r="C2" s="4"/>
      <c r="D2" s="4"/>
      <c r="E2" s="4"/>
      <c r="F2" s="4"/>
      <c r="G2" s="4"/>
      <c r="H2" s="4"/>
    </row>
    <row r="3" ht="26.45" customHeight="1" spans="1:8">
      <c r="A3" s="5" t="s">
        <v>407</v>
      </c>
      <c r="B3" s="5"/>
      <c r="C3" s="5"/>
      <c r="D3" s="5"/>
      <c r="E3" s="5"/>
      <c r="F3" s="5"/>
      <c r="G3" s="5"/>
      <c r="H3" s="5"/>
    </row>
    <row r="4" ht="29" customHeight="1" spans="1:8">
      <c r="A4" s="6" t="s">
        <v>304</v>
      </c>
      <c r="B4" s="6"/>
      <c r="C4" s="6"/>
      <c r="D4" s="6" t="s">
        <v>305</v>
      </c>
      <c r="E4" s="6"/>
      <c r="F4" s="6"/>
      <c r="G4" s="6"/>
      <c r="H4" s="6"/>
    </row>
    <row r="5" ht="29" customHeight="1" spans="1:8">
      <c r="A5" s="6" t="s">
        <v>408</v>
      </c>
      <c r="B5" s="6" t="s">
        <v>409</v>
      </c>
      <c r="C5" s="6"/>
      <c r="D5" s="6" t="s">
        <v>410</v>
      </c>
      <c r="E5" s="6"/>
      <c r="F5" s="6"/>
      <c r="G5" s="6"/>
      <c r="H5" s="6"/>
    </row>
    <row r="6" ht="29" customHeight="1" spans="1:8">
      <c r="A6" s="6"/>
      <c r="B6" s="6" t="s">
        <v>411</v>
      </c>
      <c r="C6" s="6"/>
      <c r="D6" s="7" t="s">
        <v>412</v>
      </c>
      <c r="E6" s="7"/>
      <c r="F6" s="7"/>
      <c r="G6" s="7"/>
      <c r="H6" s="7"/>
    </row>
    <row r="7" ht="29" customHeight="1" spans="1:8">
      <c r="A7" s="6"/>
      <c r="B7" s="6" t="s">
        <v>413</v>
      </c>
      <c r="C7" s="6"/>
      <c r="D7" s="7" t="s">
        <v>414</v>
      </c>
      <c r="E7" s="7"/>
      <c r="F7" s="7"/>
      <c r="G7" s="7"/>
      <c r="H7" s="7"/>
    </row>
    <row r="8" ht="29" customHeight="1" spans="1:8">
      <c r="A8" s="6"/>
      <c r="B8" s="6" t="s">
        <v>415</v>
      </c>
      <c r="C8" s="6"/>
      <c r="D8" s="7" t="s">
        <v>416</v>
      </c>
      <c r="E8" s="7"/>
      <c r="F8" s="7"/>
      <c r="G8" s="7"/>
      <c r="H8" s="7"/>
    </row>
    <row r="9" ht="29" customHeight="1" spans="1:8">
      <c r="A9" s="6"/>
      <c r="B9" s="8" t="s">
        <v>417</v>
      </c>
      <c r="C9" s="9"/>
      <c r="D9" s="10" t="s">
        <v>418</v>
      </c>
      <c r="E9" s="11"/>
      <c r="F9" s="11"/>
      <c r="G9" s="11"/>
      <c r="H9" s="12"/>
    </row>
    <row r="10" ht="29" customHeight="1" spans="1:8">
      <c r="A10" s="6"/>
      <c r="B10" s="6" t="s">
        <v>419</v>
      </c>
      <c r="C10" s="6"/>
      <c r="D10" s="7" t="s">
        <v>420</v>
      </c>
      <c r="E10" s="7"/>
      <c r="F10" s="7"/>
      <c r="G10" s="7"/>
      <c r="H10" s="7"/>
    </row>
    <row r="11" ht="29" customHeight="1" spans="1:8">
      <c r="A11" s="6"/>
      <c r="B11" s="6" t="s">
        <v>421</v>
      </c>
      <c r="C11" s="6"/>
      <c r="D11" s="6"/>
      <c r="E11" s="6"/>
      <c r="F11" s="6" t="s">
        <v>422</v>
      </c>
      <c r="G11" s="6" t="s">
        <v>308</v>
      </c>
      <c r="H11" s="6" t="s">
        <v>309</v>
      </c>
    </row>
    <row r="12" ht="29" customHeight="1" spans="1:8">
      <c r="A12" s="6"/>
      <c r="B12" s="6"/>
      <c r="C12" s="6"/>
      <c r="D12" s="6"/>
      <c r="E12" s="6"/>
      <c r="F12" s="13">
        <v>18186653.98</v>
      </c>
      <c r="G12" s="13">
        <v>18186653.98</v>
      </c>
      <c r="H12" s="13"/>
    </row>
    <row r="13" ht="57" customHeight="1" spans="1:8">
      <c r="A13" s="14" t="s">
        <v>423</v>
      </c>
      <c r="B13" s="15" t="s">
        <v>424</v>
      </c>
      <c r="C13" s="15"/>
      <c r="D13" s="15"/>
      <c r="E13" s="15"/>
      <c r="F13" s="15"/>
      <c r="G13" s="15"/>
      <c r="H13" s="15"/>
    </row>
    <row r="14" ht="29" customHeight="1" spans="1:8">
      <c r="A14" s="16" t="s">
        <v>425</v>
      </c>
      <c r="B14" s="16" t="s">
        <v>313</v>
      </c>
      <c r="C14" s="16" t="s">
        <v>314</v>
      </c>
      <c r="D14" s="16"/>
      <c r="E14" s="16" t="s">
        <v>315</v>
      </c>
      <c r="F14" s="16"/>
      <c r="G14" s="16" t="s">
        <v>426</v>
      </c>
      <c r="H14" s="16"/>
    </row>
    <row r="15" ht="29" customHeight="1" spans="1:8">
      <c r="A15" s="16"/>
      <c r="B15" s="16" t="s">
        <v>427</v>
      </c>
      <c r="C15" s="16" t="s">
        <v>318</v>
      </c>
      <c r="D15" s="16"/>
      <c r="E15" s="16" t="s">
        <v>428</v>
      </c>
      <c r="F15" s="16"/>
      <c r="G15" s="16" t="s">
        <v>429</v>
      </c>
      <c r="H15" s="16"/>
    </row>
    <row r="16" ht="29" customHeight="1" spans="1:8">
      <c r="A16" s="16"/>
      <c r="B16" s="16"/>
      <c r="C16" s="16" t="s">
        <v>321</v>
      </c>
      <c r="D16" s="16"/>
      <c r="E16" s="16" t="s">
        <v>430</v>
      </c>
      <c r="F16" s="16"/>
      <c r="G16" s="17">
        <v>0.95</v>
      </c>
      <c r="H16" s="16"/>
    </row>
    <row r="17" ht="29" customHeight="1" spans="1:8">
      <c r="A17" s="16"/>
      <c r="B17" s="16"/>
      <c r="C17" s="16" t="s">
        <v>324</v>
      </c>
      <c r="D17" s="16"/>
      <c r="E17" s="16" t="s">
        <v>431</v>
      </c>
      <c r="F17" s="16"/>
      <c r="G17" s="16" t="s">
        <v>432</v>
      </c>
      <c r="H17" s="16"/>
    </row>
    <row r="18" ht="29" customHeight="1" spans="1:8">
      <c r="A18" s="16"/>
      <c r="B18" s="16"/>
      <c r="C18" s="16" t="s">
        <v>327</v>
      </c>
      <c r="D18" s="16"/>
      <c r="E18" s="16" t="s">
        <v>328</v>
      </c>
      <c r="F18" s="16"/>
      <c r="G18" s="16" t="s">
        <v>433</v>
      </c>
      <c r="H18" s="16"/>
    </row>
    <row r="19" ht="29" customHeight="1" spans="1:8">
      <c r="A19" s="16"/>
      <c r="B19" s="16" t="s">
        <v>434</v>
      </c>
      <c r="C19" s="16" t="s">
        <v>331</v>
      </c>
      <c r="D19" s="16"/>
      <c r="E19" s="16" t="s">
        <v>435</v>
      </c>
      <c r="F19" s="16"/>
      <c r="G19" s="16" t="s">
        <v>436</v>
      </c>
      <c r="H19" s="16"/>
    </row>
    <row r="20" ht="29" customHeight="1" spans="1:8">
      <c r="A20" s="16"/>
      <c r="B20" s="16"/>
      <c r="C20" s="16" t="s">
        <v>333</v>
      </c>
      <c r="D20" s="16"/>
      <c r="E20" s="16" t="s">
        <v>437</v>
      </c>
      <c r="F20" s="16"/>
      <c r="G20" s="16" t="s">
        <v>438</v>
      </c>
      <c r="H20" s="16"/>
    </row>
    <row r="21" ht="38" customHeight="1" spans="1:8">
      <c r="A21" s="16"/>
      <c r="B21" s="16" t="s">
        <v>336</v>
      </c>
      <c r="C21" s="16" t="s">
        <v>337</v>
      </c>
      <c r="D21" s="16"/>
      <c r="E21" s="16" t="s">
        <v>439</v>
      </c>
      <c r="F21" s="16"/>
      <c r="G21" s="16" t="s">
        <v>440</v>
      </c>
      <c r="H21" s="16"/>
    </row>
    <row r="22" ht="45" customHeight="1" spans="1:8">
      <c r="A22" s="18" t="s">
        <v>441</v>
      </c>
      <c r="B22" s="18"/>
      <c r="C22" s="18"/>
      <c r="D22" s="18"/>
      <c r="E22" s="18"/>
      <c r="F22" s="18"/>
      <c r="G22" s="18"/>
      <c r="H22" s="18"/>
    </row>
    <row r="23" ht="16.35" customHeight="1" spans="1:2">
      <c r="A23" s="19"/>
      <c r="B23" s="19"/>
    </row>
    <row r="24" ht="16.35" customHeight="1" spans="1:1">
      <c r="A24" s="19"/>
    </row>
    <row r="25" ht="16.35" customHeight="1" spans="1:15">
      <c r="A25" s="19"/>
      <c r="O25" s="20"/>
    </row>
    <row r="26" ht="16.35" customHeight="1" spans="1:1">
      <c r="A26" s="19"/>
    </row>
    <row r="27" ht="16.35" customHeight="1" spans="1:8">
      <c r="A27" s="19"/>
      <c r="B27" s="19"/>
      <c r="C27" s="19"/>
      <c r="D27" s="19"/>
      <c r="E27" s="19"/>
      <c r="F27" s="19"/>
      <c r="G27" s="19"/>
      <c r="H27" s="19"/>
    </row>
    <row r="28" ht="16.35" customHeight="1" spans="1:8">
      <c r="A28" s="19"/>
      <c r="B28" s="19"/>
      <c r="C28" s="19"/>
      <c r="D28" s="19"/>
      <c r="E28" s="19"/>
      <c r="F28" s="19"/>
      <c r="G28" s="19"/>
      <c r="H28" s="19"/>
    </row>
    <row r="29" ht="16.35" customHeight="1" spans="1:8">
      <c r="A29" s="19"/>
      <c r="B29" s="19"/>
      <c r="C29" s="19"/>
      <c r="D29" s="19"/>
      <c r="E29" s="19"/>
      <c r="F29" s="19"/>
      <c r="G29" s="19"/>
      <c r="H29" s="19"/>
    </row>
    <row r="30" ht="16.35" customHeight="1" spans="1:8">
      <c r="A30" s="19"/>
      <c r="B30" s="19"/>
      <c r="C30" s="19"/>
      <c r="D30" s="19"/>
      <c r="E30" s="19"/>
      <c r="F30" s="19"/>
      <c r="G30" s="19"/>
      <c r="H30" s="19"/>
    </row>
  </sheetData>
  <mergeCells count="47">
    <mergeCell ref="A2:H2"/>
    <mergeCell ref="A3:H3"/>
    <mergeCell ref="A4:C4"/>
    <mergeCell ref="D4:H4"/>
    <mergeCell ref="B5:C5"/>
    <mergeCell ref="D5:H5"/>
    <mergeCell ref="B6:C6"/>
    <mergeCell ref="D6:H6"/>
    <mergeCell ref="B7:C7"/>
    <mergeCell ref="D7:H7"/>
    <mergeCell ref="B8:C8"/>
    <mergeCell ref="D8:H8"/>
    <mergeCell ref="B9:C9"/>
    <mergeCell ref="D9:H9"/>
    <mergeCell ref="B10:C10"/>
    <mergeCell ref="D10:H10"/>
    <mergeCell ref="B13:H13"/>
    <mergeCell ref="C14:D14"/>
    <mergeCell ref="E14:F14"/>
    <mergeCell ref="G14:H14"/>
    <mergeCell ref="C15:D15"/>
    <mergeCell ref="E15:F15"/>
    <mergeCell ref="G15:H15"/>
    <mergeCell ref="C16:D16"/>
    <mergeCell ref="E16:F16"/>
    <mergeCell ref="G16:H16"/>
    <mergeCell ref="C17:D17"/>
    <mergeCell ref="E17:F17"/>
    <mergeCell ref="G17:H17"/>
    <mergeCell ref="C18:D18"/>
    <mergeCell ref="E18:F18"/>
    <mergeCell ref="G18:H18"/>
    <mergeCell ref="C19:D19"/>
    <mergeCell ref="E19:F19"/>
    <mergeCell ref="G19:H19"/>
    <mergeCell ref="C20:D20"/>
    <mergeCell ref="E20:F20"/>
    <mergeCell ref="G20:H20"/>
    <mergeCell ref="C21:D21"/>
    <mergeCell ref="E21:F21"/>
    <mergeCell ref="G21:H21"/>
    <mergeCell ref="A22:H22"/>
    <mergeCell ref="A5:A12"/>
    <mergeCell ref="A14:A21"/>
    <mergeCell ref="B15:B18"/>
    <mergeCell ref="B19:B20"/>
    <mergeCell ref="B11:E12"/>
  </mergeCells>
  <printOptions horizontalCentered="1"/>
  <pageMargins left="1.37777777777778" right="0.984027777777778" top="0.590277777777778" bottom="0.590277777777778" header="0" footer="0"/>
  <pageSetup paperSize="9" scale="83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view="pageBreakPreview" zoomScaleNormal="100" workbookViewId="0">
      <selection activeCell="J26" sqref="J26"/>
    </sheetView>
  </sheetViews>
  <sheetFormatPr defaultColWidth="10" defaultRowHeight="13.5" outlineLevelCol="5"/>
  <cols>
    <col min="1" max="1" width="1.5" style="108" customWidth="1"/>
    <col min="2" max="2" width="41" style="108" customWidth="1"/>
    <col min="3" max="3" width="16.375" style="108" customWidth="1"/>
    <col min="4" max="4" width="41" style="108" customWidth="1"/>
    <col min="5" max="5" width="17.125" style="108" customWidth="1"/>
    <col min="6" max="6" width="1.5" style="108" customWidth="1"/>
    <col min="7" max="10" width="9.75" style="108" customWidth="1"/>
    <col min="11" max="16384" width="10" style="108"/>
  </cols>
  <sheetData>
    <row r="1" ht="14.25" customHeight="1" spans="1:6">
      <c r="A1" s="190"/>
      <c r="B1" s="219"/>
      <c r="C1" s="220"/>
      <c r="D1" s="221"/>
      <c r="E1" s="192" t="s">
        <v>2</v>
      </c>
      <c r="F1" s="202" t="s">
        <v>3</v>
      </c>
    </row>
    <row r="2" ht="19.9" customHeight="1" spans="1:6">
      <c r="A2" s="191"/>
      <c r="B2" s="222" t="s">
        <v>4</v>
      </c>
      <c r="C2" s="222"/>
      <c r="D2" s="222"/>
      <c r="E2" s="222"/>
      <c r="F2" s="202"/>
    </row>
    <row r="3" ht="17.1" customHeight="1" spans="1:6">
      <c r="A3" s="194"/>
      <c r="B3" s="223" t="s">
        <v>5</v>
      </c>
      <c r="C3" s="224"/>
      <c r="D3" s="224"/>
      <c r="E3" s="225" t="s">
        <v>6</v>
      </c>
      <c r="F3" s="203"/>
    </row>
    <row r="4" ht="21.4" customHeight="1" spans="1:6">
      <c r="A4" s="196"/>
      <c r="B4" s="121" t="s">
        <v>7</v>
      </c>
      <c r="C4" s="121"/>
      <c r="D4" s="121" t="s">
        <v>8</v>
      </c>
      <c r="E4" s="121"/>
      <c r="F4" s="127"/>
    </row>
    <row r="5" ht="21.4" customHeight="1" spans="1:6">
      <c r="A5" s="196"/>
      <c r="B5" s="121" t="s">
        <v>9</v>
      </c>
      <c r="C5" s="121" t="s">
        <v>10</v>
      </c>
      <c r="D5" s="121" t="s">
        <v>9</v>
      </c>
      <c r="E5" s="121" t="s">
        <v>10</v>
      </c>
      <c r="F5" s="127"/>
    </row>
    <row r="6" ht="19.9" customHeight="1" spans="1:6">
      <c r="A6" s="120"/>
      <c r="B6" s="199" t="s">
        <v>11</v>
      </c>
      <c r="C6" s="198">
        <v>18186653.98</v>
      </c>
      <c r="D6" s="199" t="s">
        <v>12</v>
      </c>
      <c r="E6" s="226">
        <v>1792929.26</v>
      </c>
      <c r="F6" s="139"/>
    </row>
    <row r="7" ht="19.9" customHeight="1" spans="1:6">
      <c r="A7" s="120"/>
      <c r="B7" s="199" t="s">
        <v>13</v>
      </c>
      <c r="C7" s="198"/>
      <c r="D7" s="199" t="s">
        <v>14</v>
      </c>
      <c r="E7" s="198"/>
      <c r="F7" s="139"/>
    </row>
    <row r="8" ht="19.9" customHeight="1" spans="1:6">
      <c r="A8" s="120"/>
      <c r="B8" s="199" t="s">
        <v>15</v>
      </c>
      <c r="C8" s="198"/>
      <c r="D8" s="199" t="s">
        <v>16</v>
      </c>
      <c r="E8" s="198"/>
      <c r="F8" s="139"/>
    </row>
    <row r="9" ht="19.9" customHeight="1" spans="1:6">
      <c r="A9" s="120"/>
      <c r="B9" s="199" t="s">
        <v>17</v>
      </c>
      <c r="C9" s="198"/>
      <c r="D9" s="199" t="s">
        <v>18</v>
      </c>
      <c r="E9" s="198"/>
      <c r="F9" s="139"/>
    </row>
    <row r="10" ht="19.9" customHeight="1" spans="1:6">
      <c r="A10" s="120"/>
      <c r="B10" s="199" t="s">
        <v>19</v>
      </c>
      <c r="C10" s="198"/>
      <c r="D10" s="199" t="s">
        <v>20</v>
      </c>
      <c r="E10" s="198"/>
      <c r="F10" s="139"/>
    </row>
    <row r="11" ht="19.9" customHeight="1" spans="1:6">
      <c r="A11" s="120"/>
      <c r="B11" s="199" t="s">
        <v>21</v>
      </c>
      <c r="C11" s="198"/>
      <c r="D11" s="199" t="s">
        <v>22</v>
      </c>
      <c r="E11" s="198"/>
      <c r="F11" s="139"/>
    </row>
    <row r="12" ht="19.9" customHeight="1" spans="1:6">
      <c r="A12" s="120"/>
      <c r="B12" s="199" t="s">
        <v>23</v>
      </c>
      <c r="C12" s="198"/>
      <c r="D12" s="199" t="s">
        <v>24</v>
      </c>
      <c r="E12" s="198"/>
      <c r="F12" s="139"/>
    </row>
    <row r="13" ht="19.9" customHeight="1" spans="1:6">
      <c r="A13" s="120"/>
      <c r="B13" s="199" t="s">
        <v>23</v>
      </c>
      <c r="C13" s="198"/>
      <c r="D13" s="199" t="s">
        <v>25</v>
      </c>
      <c r="E13" s="226">
        <v>16161211.52</v>
      </c>
      <c r="F13" s="139"/>
    </row>
    <row r="14" ht="19.9" customHeight="1" spans="1:6">
      <c r="A14" s="120"/>
      <c r="B14" s="199" t="s">
        <v>23</v>
      </c>
      <c r="C14" s="198"/>
      <c r="D14" s="199" t="s">
        <v>26</v>
      </c>
      <c r="E14" s="198"/>
      <c r="F14" s="139"/>
    </row>
    <row r="15" ht="19.9" customHeight="1" spans="1:6">
      <c r="A15" s="120"/>
      <c r="B15" s="199" t="s">
        <v>23</v>
      </c>
      <c r="C15" s="198"/>
      <c r="D15" s="199" t="s">
        <v>27</v>
      </c>
      <c r="E15" s="198">
        <v>157129.2</v>
      </c>
      <c r="F15" s="139"/>
    </row>
    <row r="16" ht="19.9" customHeight="1" spans="1:6">
      <c r="A16" s="120"/>
      <c r="B16" s="199" t="s">
        <v>23</v>
      </c>
      <c r="C16" s="198"/>
      <c r="D16" s="199" t="s">
        <v>28</v>
      </c>
      <c r="E16" s="198"/>
      <c r="F16" s="139"/>
    </row>
    <row r="17" ht="19.9" customHeight="1" spans="1:6">
      <c r="A17" s="120"/>
      <c r="B17" s="199" t="s">
        <v>23</v>
      </c>
      <c r="C17" s="198"/>
      <c r="D17" s="199" t="s">
        <v>29</v>
      </c>
      <c r="E17" s="198"/>
      <c r="F17" s="139"/>
    </row>
    <row r="18" ht="19.9" customHeight="1" spans="1:6">
      <c r="A18" s="120"/>
      <c r="B18" s="199" t="s">
        <v>23</v>
      </c>
      <c r="C18" s="198"/>
      <c r="D18" s="199" t="s">
        <v>30</v>
      </c>
      <c r="E18" s="198"/>
      <c r="F18" s="139"/>
    </row>
    <row r="19" ht="19.9" customHeight="1" spans="1:6">
      <c r="A19" s="120"/>
      <c r="B19" s="199" t="s">
        <v>23</v>
      </c>
      <c r="C19" s="198"/>
      <c r="D19" s="199" t="s">
        <v>31</v>
      </c>
      <c r="E19" s="198"/>
      <c r="F19" s="139"/>
    </row>
    <row r="20" ht="19.9" customHeight="1" spans="1:6">
      <c r="A20" s="120"/>
      <c r="B20" s="199" t="s">
        <v>23</v>
      </c>
      <c r="C20" s="198"/>
      <c r="D20" s="199" t="s">
        <v>32</v>
      </c>
      <c r="E20" s="198"/>
      <c r="F20" s="139"/>
    </row>
    <row r="21" ht="19.9" customHeight="1" spans="1:6">
      <c r="A21" s="120"/>
      <c r="B21" s="199" t="s">
        <v>23</v>
      </c>
      <c r="C21" s="198"/>
      <c r="D21" s="199" t="s">
        <v>33</v>
      </c>
      <c r="E21" s="198"/>
      <c r="F21" s="139"/>
    </row>
    <row r="22" ht="19.9" customHeight="1" spans="1:6">
      <c r="A22" s="120"/>
      <c r="B22" s="199" t="s">
        <v>23</v>
      </c>
      <c r="C22" s="198"/>
      <c r="D22" s="199" t="s">
        <v>34</v>
      </c>
      <c r="E22" s="198"/>
      <c r="F22" s="139"/>
    </row>
    <row r="23" ht="19.9" customHeight="1" spans="1:6">
      <c r="A23" s="120"/>
      <c r="B23" s="199" t="s">
        <v>23</v>
      </c>
      <c r="C23" s="198"/>
      <c r="D23" s="199" t="s">
        <v>35</v>
      </c>
      <c r="E23" s="198"/>
      <c r="F23" s="139"/>
    </row>
    <row r="24" ht="19.9" customHeight="1" spans="1:6">
      <c r="A24" s="120"/>
      <c r="B24" s="199" t="s">
        <v>23</v>
      </c>
      <c r="C24" s="198"/>
      <c r="D24" s="199" t="s">
        <v>36</v>
      </c>
      <c r="E24" s="198"/>
      <c r="F24" s="139"/>
    </row>
    <row r="25" ht="19.9" customHeight="1" spans="1:6">
      <c r="A25" s="120"/>
      <c r="B25" s="199" t="s">
        <v>23</v>
      </c>
      <c r="C25" s="198"/>
      <c r="D25" s="199" t="s">
        <v>37</v>
      </c>
      <c r="E25" s="198">
        <v>75384</v>
      </c>
      <c r="F25" s="139"/>
    </row>
    <row r="26" ht="19.9" customHeight="1" spans="1:6">
      <c r="A26" s="120"/>
      <c r="B26" s="199" t="s">
        <v>23</v>
      </c>
      <c r="C26" s="198"/>
      <c r="D26" s="199" t="s">
        <v>38</v>
      </c>
      <c r="E26" s="198"/>
      <c r="F26" s="139"/>
    </row>
    <row r="27" ht="19.9" customHeight="1" spans="1:6">
      <c r="A27" s="120"/>
      <c r="B27" s="199" t="s">
        <v>23</v>
      </c>
      <c r="C27" s="198"/>
      <c r="D27" s="199" t="s">
        <v>39</v>
      </c>
      <c r="E27" s="198"/>
      <c r="F27" s="139"/>
    </row>
    <row r="28" ht="19.9" customHeight="1" spans="1:6">
      <c r="A28" s="120"/>
      <c r="B28" s="199" t="s">
        <v>23</v>
      </c>
      <c r="C28" s="198"/>
      <c r="D28" s="199" t="s">
        <v>40</v>
      </c>
      <c r="E28" s="198"/>
      <c r="F28" s="139"/>
    </row>
    <row r="29" ht="19.9" customHeight="1" spans="1:6">
      <c r="A29" s="120"/>
      <c r="B29" s="199" t="s">
        <v>23</v>
      </c>
      <c r="C29" s="198"/>
      <c r="D29" s="199" t="s">
        <v>41</v>
      </c>
      <c r="E29" s="198"/>
      <c r="F29" s="139"/>
    </row>
    <row r="30" ht="19.9" customHeight="1" spans="1:6">
      <c r="A30" s="120"/>
      <c r="B30" s="199" t="s">
        <v>23</v>
      </c>
      <c r="C30" s="198"/>
      <c r="D30" s="199" t="s">
        <v>42</v>
      </c>
      <c r="E30" s="198"/>
      <c r="F30" s="139"/>
    </row>
    <row r="31" ht="19.9" customHeight="1" spans="1:6">
      <c r="A31" s="120"/>
      <c r="B31" s="199" t="s">
        <v>23</v>
      </c>
      <c r="C31" s="198"/>
      <c r="D31" s="199" t="s">
        <v>43</v>
      </c>
      <c r="E31" s="198"/>
      <c r="F31" s="139"/>
    </row>
    <row r="32" ht="19.9" customHeight="1" spans="1:6">
      <c r="A32" s="120"/>
      <c r="B32" s="199" t="s">
        <v>23</v>
      </c>
      <c r="C32" s="198"/>
      <c r="D32" s="199" t="s">
        <v>44</v>
      </c>
      <c r="E32" s="198"/>
      <c r="F32" s="139"/>
    </row>
    <row r="33" ht="19.9" customHeight="1" spans="1:6">
      <c r="A33" s="120"/>
      <c r="B33" s="199" t="s">
        <v>23</v>
      </c>
      <c r="C33" s="198"/>
      <c r="D33" s="199" t="s">
        <v>45</v>
      </c>
      <c r="E33" s="198"/>
      <c r="F33" s="139"/>
    </row>
    <row r="34" ht="19.9" customHeight="1" spans="1:6">
      <c r="A34" s="120"/>
      <c r="B34" s="199" t="s">
        <v>23</v>
      </c>
      <c r="C34" s="198"/>
      <c r="D34" s="199" t="s">
        <v>46</v>
      </c>
      <c r="E34" s="198"/>
      <c r="F34" s="139"/>
    </row>
    <row r="35" ht="19.9" customHeight="1" spans="1:6">
      <c r="A35" s="120"/>
      <c r="B35" s="199" t="s">
        <v>23</v>
      </c>
      <c r="C35" s="198"/>
      <c r="D35" s="199" t="s">
        <v>47</v>
      </c>
      <c r="E35" s="198"/>
      <c r="F35" s="139"/>
    </row>
    <row r="36" ht="19.9" customHeight="1" spans="1:6">
      <c r="A36" s="132"/>
      <c r="B36" s="125" t="s">
        <v>48</v>
      </c>
      <c r="C36" s="134">
        <f>SUM(C6:C35)</f>
        <v>18186653.98</v>
      </c>
      <c r="D36" s="125" t="s">
        <v>49</v>
      </c>
      <c r="E36" s="134">
        <f>SUM(E6:E35)</f>
        <v>18186653.98</v>
      </c>
      <c r="F36" s="141"/>
    </row>
    <row r="37" ht="19.9" customHeight="1" spans="1:6">
      <c r="A37" s="120"/>
      <c r="B37" s="197" t="s">
        <v>50</v>
      </c>
      <c r="C37" s="198"/>
      <c r="D37" s="197" t="s">
        <v>51</v>
      </c>
      <c r="E37" s="198"/>
      <c r="F37" s="227"/>
    </row>
    <row r="38" ht="19.9" customHeight="1" spans="1:6">
      <c r="A38" s="228"/>
      <c r="B38" s="197" t="s">
        <v>52</v>
      </c>
      <c r="C38" s="198"/>
      <c r="D38" s="197" t="s">
        <v>53</v>
      </c>
      <c r="E38" s="198"/>
      <c r="F38" s="227"/>
    </row>
    <row r="39" ht="19.9" customHeight="1" spans="1:6">
      <c r="A39" s="228"/>
      <c r="B39" s="229"/>
      <c r="C39" s="229"/>
      <c r="D39" s="197" t="s">
        <v>54</v>
      </c>
      <c r="E39" s="198"/>
      <c r="F39" s="227"/>
    </row>
    <row r="40" ht="19.9" customHeight="1" spans="1:6">
      <c r="A40" s="230"/>
      <c r="B40" s="121" t="s">
        <v>55</v>
      </c>
      <c r="C40" s="134">
        <v>18186653.98</v>
      </c>
      <c r="D40" s="121" t="s">
        <v>56</v>
      </c>
      <c r="E40" s="134">
        <v>18186653.98</v>
      </c>
      <c r="F40" s="231"/>
    </row>
    <row r="41" ht="8.45" customHeight="1" spans="1:6">
      <c r="A41" s="201"/>
      <c r="B41" s="201"/>
      <c r="C41" s="232"/>
      <c r="D41" s="232"/>
      <c r="E41" s="201"/>
      <c r="F41" s="233"/>
    </row>
  </sheetData>
  <mergeCells count="4">
    <mergeCell ref="B2:E2"/>
    <mergeCell ref="B4:C4"/>
    <mergeCell ref="D4:E4"/>
    <mergeCell ref="A6:A35"/>
  </mergeCells>
  <printOptions horizontalCentered="1"/>
  <pageMargins left="1.37777777777778" right="0.984027777777778" top="0.984027777777778" bottom="0.984027777777778" header="0" footer="0"/>
  <pageSetup paperSize="9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5"/>
  <sheetViews>
    <sheetView workbookViewId="0">
      <pane ySplit="6" topLeftCell="A7" activePane="bottomLeft" state="frozen"/>
      <selection/>
      <selection pane="bottomLeft" activeCell="K12" sqref="K12"/>
    </sheetView>
  </sheetViews>
  <sheetFormatPr defaultColWidth="10" defaultRowHeight="13.5"/>
  <cols>
    <col min="1" max="1" width="1.5" style="89" customWidth="1"/>
    <col min="2" max="2" width="16.875" style="89" customWidth="1"/>
    <col min="3" max="3" width="31.75" style="89" customWidth="1"/>
    <col min="4" max="4" width="16" style="89" customWidth="1"/>
    <col min="5" max="5" width="13" style="89" customWidth="1"/>
    <col min="6" max="6" width="18.75" style="89" customWidth="1"/>
    <col min="7" max="11" width="13" style="89" customWidth="1"/>
    <col min="12" max="12" width="17.75" style="89" customWidth="1"/>
    <col min="13" max="14" width="13" style="89" customWidth="1"/>
    <col min="15" max="15" width="1.5" style="89" customWidth="1"/>
    <col min="16" max="16" width="9.75" style="89" customWidth="1"/>
    <col min="17" max="16384" width="10" style="89"/>
  </cols>
  <sheetData>
    <row r="1" ht="24.95" customHeight="1" spans="1:15">
      <c r="A1" s="90"/>
      <c r="B1" s="2"/>
      <c r="C1" s="19"/>
      <c r="D1" s="215"/>
      <c r="E1" s="215"/>
      <c r="F1" s="215"/>
      <c r="G1" s="19"/>
      <c r="H1" s="19"/>
      <c r="I1" s="19"/>
      <c r="L1" s="19"/>
      <c r="M1" s="19"/>
      <c r="N1" s="218" t="s">
        <v>57</v>
      </c>
      <c r="O1" s="92"/>
    </row>
    <row r="2" ht="22.9" customHeight="1" spans="1:15">
      <c r="A2" s="90"/>
      <c r="B2" s="93" t="s">
        <v>58</v>
      </c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2" t="s">
        <v>3</v>
      </c>
    </row>
    <row r="3" ht="19.5" customHeight="1" spans="1:15">
      <c r="A3" s="94"/>
      <c r="B3" s="95" t="s">
        <v>59</v>
      </c>
      <c r="C3" s="95"/>
      <c r="D3" s="94"/>
      <c r="E3" s="94"/>
      <c r="F3" s="176"/>
      <c r="G3" s="94"/>
      <c r="H3" s="176"/>
      <c r="I3" s="176"/>
      <c r="J3" s="176"/>
      <c r="K3" s="176"/>
      <c r="L3" s="176"/>
      <c r="M3" s="176"/>
      <c r="N3" s="96" t="s">
        <v>60</v>
      </c>
      <c r="O3" s="97"/>
    </row>
    <row r="4" ht="24.4" customHeight="1" spans="1:15">
      <c r="A4" s="98"/>
      <c r="B4" s="86" t="s">
        <v>61</v>
      </c>
      <c r="C4" s="86"/>
      <c r="D4" s="86" t="s">
        <v>62</v>
      </c>
      <c r="E4" s="86" t="s">
        <v>63</v>
      </c>
      <c r="F4" s="86" t="s">
        <v>64</v>
      </c>
      <c r="G4" s="86" t="s">
        <v>65</v>
      </c>
      <c r="H4" s="86" t="s">
        <v>66</v>
      </c>
      <c r="I4" s="86" t="s">
        <v>67</v>
      </c>
      <c r="J4" s="86" t="s">
        <v>68</v>
      </c>
      <c r="K4" s="86" t="s">
        <v>69</v>
      </c>
      <c r="L4" s="86" t="s">
        <v>70</v>
      </c>
      <c r="M4" s="86" t="s">
        <v>71</v>
      </c>
      <c r="N4" s="86" t="s">
        <v>72</v>
      </c>
      <c r="O4" s="100"/>
    </row>
    <row r="5" ht="24.4" customHeight="1" spans="1:15">
      <c r="A5" s="98"/>
      <c r="B5" s="86" t="s">
        <v>73</v>
      </c>
      <c r="C5" s="216" t="s">
        <v>74</v>
      </c>
      <c r="D5" s="86"/>
      <c r="E5" s="86"/>
      <c r="F5" s="86"/>
      <c r="G5" s="86"/>
      <c r="H5" s="86"/>
      <c r="I5" s="86"/>
      <c r="J5" s="86"/>
      <c r="K5" s="86"/>
      <c r="L5" s="86"/>
      <c r="M5" s="86"/>
      <c r="N5" s="86"/>
      <c r="O5" s="100"/>
    </row>
    <row r="6" ht="24.4" customHeight="1" spans="1:15">
      <c r="A6" s="98"/>
      <c r="B6" s="86"/>
      <c r="C6" s="216"/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  <c r="O6" s="100"/>
    </row>
    <row r="7" ht="27" customHeight="1" spans="1:15">
      <c r="A7" s="101"/>
      <c r="B7" s="71"/>
      <c r="C7" s="71" t="s">
        <v>75</v>
      </c>
      <c r="D7" s="87">
        <f>SUM(F7:L7)</f>
        <v>18186653.98</v>
      </c>
      <c r="E7" s="87"/>
      <c r="F7" s="87">
        <f>11736653.98+6450000</f>
        <v>18186653.98</v>
      </c>
      <c r="G7" s="74"/>
      <c r="H7" s="74"/>
      <c r="I7" s="74"/>
      <c r="J7" s="74"/>
      <c r="K7" s="74"/>
      <c r="L7" s="74"/>
      <c r="M7" s="74"/>
      <c r="N7" s="74"/>
      <c r="O7" s="103"/>
    </row>
    <row r="8" ht="27" customHeight="1" spans="1:15">
      <c r="A8" s="101"/>
      <c r="B8" s="25">
        <v>414001</v>
      </c>
      <c r="C8" s="25" t="s">
        <v>76</v>
      </c>
      <c r="D8" s="87">
        <f>SUM(F8:L8)</f>
        <v>18186653.98</v>
      </c>
      <c r="E8" s="87"/>
      <c r="F8" s="217">
        <f>11736653.98+6450000</f>
        <v>18186653.98</v>
      </c>
      <c r="G8" s="74"/>
      <c r="H8" s="74"/>
      <c r="I8" s="74"/>
      <c r="J8" s="74"/>
      <c r="K8" s="74"/>
      <c r="L8" s="74"/>
      <c r="M8" s="74"/>
      <c r="N8" s="74"/>
      <c r="O8" s="103"/>
    </row>
    <row r="9" ht="29.1" customHeight="1" spans="1:15">
      <c r="A9" s="101"/>
      <c r="B9" s="71"/>
      <c r="C9" s="71"/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  <c r="O9" s="103"/>
    </row>
    <row r="10" ht="27" customHeight="1" spans="1:15">
      <c r="A10" s="101"/>
      <c r="B10" s="71"/>
      <c r="C10" s="71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103"/>
    </row>
    <row r="11" ht="27" customHeight="1" spans="1:15">
      <c r="A11" s="101"/>
      <c r="B11" s="71"/>
      <c r="C11" s="71"/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103"/>
    </row>
    <row r="12" ht="27" customHeight="1" spans="1:15">
      <c r="A12" s="101"/>
      <c r="B12" s="71"/>
      <c r="C12" s="71"/>
      <c r="D12" s="74"/>
      <c r="E12" s="74"/>
      <c r="F12" s="74"/>
      <c r="G12" s="74"/>
      <c r="H12" s="74"/>
      <c r="I12" s="74"/>
      <c r="J12" s="74"/>
      <c r="K12" s="74"/>
      <c r="L12" s="74"/>
      <c r="M12" s="74"/>
      <c r="N12" s="74"/>
      <c r="O12" s="103"/>
    </row>
    <row r="13" ht="27" customHeight="1" spans="1:15">
      <c r="A13" s="101"/>
      <c r="B13" s="71"/>
      <c r="C13" s="71"/>
      <c r="D13" s="74"/>
      <c r="E13" s="74"/>
      <c r="F13" s="74"/>
      <c r="G13" s="74"/>
      <c r="H13" s="74"/>
      <c r="I13" s="74"/>
      <c r="J13" s="74"/>
      <c r="K13" s="74"/>
      <c r="L13" s="74"/>
      <c r="M13" s="74"/>
      <c r="N13" s="74"/>
      <c r="O13" s="103"/>
    </row>
    <row r="14" ht="27" customHeight="1" spans="1:15">
      <c r="A14" s="101"/>
      <c r="B14" s="71"/>
      <c r="C14" s="71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103"/>
    </row>
    <row r="15" ht="27" customHeight="1" spans="1:15">
      <c r="A15" s="101"/>
      <c r="B15" s="71"/>
      <c r="C15" s="71"/>
      <c r="D15" s="74"/>
      <c r="E15" s="74"/>
      <c r="F15" s="74"/>
      <c r="G15" s="74"/>
      <c r="H15" s="74"/>
      <c r="I15" s="74"/>
      <c r="J15" s="74"/>
      <c r="K15" s="74"/>
      <c r="L15" s="74"/>
      <c r="M15" s="74"/>
      <c r="N15" s="74"/>
      <c r="O15" s="103"/>
    </row>
    <row r="16" ht="27" customHeight="1" spans="1:15">
      <c r="A16" s="101"/>
      <c r="B16" s="71"/>
      <c r="C16" s="71"/>
      <c r="D16" s="74"/>
      <c r="E16" s="74"/>
      <c r="F16" s="74"/>
      <c r="G16" s="74"/>
      <c r="H16" s="74"/>
      <c r="I16" s="74"/>
      <c r="J16" s="74"/>
      <c r="K16" s="74"/>
      <c r="L16" s="74"/>
      <c r="M16" s="74"/>
      <c r="N16" s="74"/>
      <c r="O16" s="103"/>
    </row>
    <row r="17" ht="27" customHeight="1" spans="1:15">
      <c r="A17" s="101"/>
      <c r="B17" s="71"/>
      <c r="C17" s="71"/>
      <c r="D17" s="74"/>
      <c r="E17" s="74"/>
      <c r="F17" s="74"/>
      <c r="G17" s="74"/>
      <c r="H17" s="74"/>
      <c r="I17" s="74"/>
      <c r="J17" s="74"/>
      <c r="K17" s="74"/>
      <c r="L17" s="74"/>
      <c r="M17" s="74"/>
      <c r="N17" s="74"/>
      <c r="O17" s="103"/>
    </row>
    <row r="18" ht="27" customHeight="1" spans="1:15">
      <c r="A18" s="101"/>
      <c r="B18" s="71"/>
      <c r="C18" s="71"/>
      <c r="D18" s="74"/>
      <c r="E18" s="74"/>
      <c r="F18" s="74"/>
      <c r="G18" s="74"/>
      <c r="H18" s="74"/>
      <c r="I18" s="74"/>
      <c r="J18" s="74"/>
      <c r="K18" s="74"/>
      <c r="L18" s="74"/>
      <c r="M18" s="74"/>
      <c r="N18" s="74"/>
      <c r="O18" s="103"/>
    </row>
    <row r="19" ht="27" customHeight="1" spans="1:15">
      <c r="A19" s="101"/>
      <c r="B19" s="71"/>
      <c r="C19" s="71"/>
      <c r="D19" s="74"/>
      <c r="E19" s="74"/>
      <c r="F19" s="74"/>
      <c r="G19" s="74"/>
      <c r="H19" s="74"/>
      <c r="I19" s="74"/>
      <c r="J19" s="74"/>
      <c r="K19" s="74"/>
      <c r="L19" s="74"/>
      <c r="M19" s="74"/>
      <c r="N19" s="74"/>
      <c r="O19" s="103"/>
    </row>
    <row r="20" ht="27" customHeight="1" spans="1:15">
      <c r="A20" s="101"/>
      <c r="B20" s="71"/>
      <c r="C20" s="71"/>
      <c r="D20" s="74"/>
      <c r="E20" s="74"/>
      <c r="F20" s="74"/>
      <c r="G20" s="74"/>
      <c r="H20" s="74"/>
      <c r="I20" s="74"/>
      <c r="J20" s="74"/>
      <c r="K20" s="74"/>
      <c r="L20" s="74"/>
      <c r="M20" s="74"/>
      <c r="N20" s="74"/>
      <c r="O20" s="103"/>
    </row>
    <row r="21" ht="27" customHeight="1" spans="1:15">
      <c r="A21" s="101"/>
      <c r="B21" s="71"/>
      <c r="C21" s="71"/>
      <c r="D21" s="74"/>
      <c r="E21" s="74"/>
      <c r="F21" s="74"/>
      <c r="G21" s="74"/>
      <c r="H21" s="74"/>
      <c r="I21" s="74"/>
      <c r="J21" s="74"/>
      <c r="K21" s="74"/>
      <c r="L21" s="74"/>
      <c r="M21" s="74"/>
      <c r="N21" s="74"/>
      <c r="O21" s="103"/>
    </row>
    <row r="22" ht="27" customHeight="1" spans="1:15">
      <c r="A22" s="101"/>
      <c r="B22" s="71"/>
      <c r="C22" s="71"/>
      <c r="D22" s="74"/>
      <c r="E22" s="74"/>
      <c r="F22" s="74"/>
      <c r="G22" s="74"/>
      <c r="H22" s="74"/>
      <c r="I22" s="74"/>
      <c r="J22" s="74"/>
      <c r="K22" s="74"/>
      <c r="L22" s="74"/>
      <c r="M22" s="74"/>
      <c r="N22" s="74"/>
      <c r="O22" s="103"/>
    </row>
    <row r="23" ht="27" customHeight="1" spans="1:15">
      <c r="A23" s="101"/>
      <c r="B23" s="71"/>
      <c r="C23" s="71"/>
      <c r="D23" s="74"/>
      <c r="E23" s="74"/>
      <c r="F23" s="74"/>
      <c r="G23" s="74"/>
      <c r="H23" s="74"/>
      <c r="I23" s="74"/>
      <c r="J23" s="74"/>
      <c r="K23" s="74"/>
      <c r="L23" s="74"/>
      <c r="M23" s="74"/>
      <c r="N23" s="74"/>
      <c r="O23" s="103"/>
    </row>
    <row r="24" ht="27" customHeight="1" spans="1:15">
      <c r="A24" s="101"/>
      <c r="B24" s="71"/>
      <c r="C24" s="71"/>
      <c r="D24" s="74"/>
      <c r="E24" s="74"/>
      <c r="F24" s="74"/>
      <c r="G24" s="74"/>
      <c r="H24" s="74"/>
      <c r="I24" s="74"/>
      <c r="J24" s="74"/>
      <c r="K24" s="74"/>
      <c r="L24" s="74"/>
      <c r="M24" s="74"/>
      <c r="N24" s="74"/>
      <c r="O24" s="103"/>
    </row>
    <row r="25" ht="27" customHeight="1" spans="1:15">
      <c r="A25" s="101"/>
      <c r="B25" s="71"/>
      <c r="C25" s="71"/>
      <c r="D25" s="74"/>
      <c r="E25" s="74"/>
      <c r="F25" s="74"/>
      <c r="G25" s="74"/>
      <c r="H25" s="74"/>
      <c r="I25" s="74"/>
      <c r="J25" s="74"/>
      <c r="K25" s="74"/>
      <c r="L25" s="74"/>
      <c r="M25" s="74"/>
      <c r="N25" s="74"/>
      <c r="O25" s="103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590277777777778" right="0.590277777777778" top="1.37777777777778" bottom="0.984027777777778" header="0" footer="0"/>
  <pageSetup paperSize="9" scale="64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3"/>
  <sheetViews>
    <sheetView workbookViewId="0">
      <pane ySplit="6" topLeftCell="A7" activePane="bottomLeft" state="frozen"/>
      <selection/>
      <selection pane="bottomLeft" activeCell="B3" sqref="B3:F3"/>
    </sheetView>
  </sheetViews>
  <sheetFormatPr defaultColWidth="10" defaultRowHeight="13.5"/>
  <cols>
    <col min="1" max="1" width="1.5" style="89" customWidth="1"/>
    <col min="2" max="4" width="6.125" style="89" customWidth="1"/>
    <col min="5" max="5" width="16.875" style="89" customWidth="1"/>
    <col min="6" max="6" width="41" style="89" customWidth="1"/>
    <col min="7" max="10" width="16.375" style="89" customWidth="1"/>
    <col min="11" max="11" width="22.875" style="89" customWidth="1"/>
    <col min="12" max="12" width="1.5" style="89" customWidth="1"/>
    <col min="13" max="14" width="9.75" style="89" customWidth="1"/>
    <col min="15" max="16384" width="10" style="89"/>
  </cols>
  <sheetData>
    <row r="1" ht="24.95" customHeight="1" spans="1:12">
      <c r="A1" s="90"/>
      <c r="B1" s="205"/>
      <c r="C1" s="205"/>
      <c r="D1" s="205"/>
      <c r="E1" s="206"/>
      <c r="F1" s="206"/>
      <c r="G1" s="207"/>
      <c r="H1" s="207"/>
      <c r="I1" s="207"/>
      <c r="J1" s="207"/>
      <c r="K1" s="212" t="s">
        <v>77</v>
      </c>
      <c r="L1" s="92"/>
    </row>
    <row r="2" ht="22.9" customHeight="1" spans="1:12">
      <c r="A2" s="90"/>
      <c r="B2" s="208" t="s">
        <v>78</v>
      </c>
      <c r="C2" s="208"/>
      <c r="D2" s="208"/>
      <c r="E2" s="208"/>
      <c r="F2" s="208"/>
      <c r="G2" s="208"/>
      <c r="H2" s="208"/>
      <c r="I2" s="208"/>
      <c r="J2" s="208"/>
      <c r="K2" s="208"/>
      <c r="L2" s="92" t="s">
        <v>3</v>
      </c>
    </row>
    <row r="3" ht="19.5" customHeight="1" spans="1:12">
      <c r="A3" s="94"/>
      <c r="B3" s="95" t="s">
        <v>59</v>
      </c>
      <c r="C3" s="209"/>
      <c r="D3" s="209"/>
      <c r="E3" s="209"/>
      <c r="F3" s="209"/>
      <c r="G3" s="210"/>
      <c r="H3" s="210"/>
      <c r="I3" s="213"/>
      <c r="J3" s="213"/>
      <c r="K3" s="214" t="s">
        <v>79</v>
      </c>
      <c r="L3" s="97"/>
    </row>
    <row r="4" ht="24.4" customHeight="1" spans="1:12">
      <c r="A4" s="92"/>
      <c r="B4" s="211" t="s">
        <v>80</v>
      </c>
      <c r="C4" s="211"/>
      <c r="D4" s="211"/>
      <c r="E4" s="211"/>
      <c r="F4" s="211"/>
      <c r="G4" s="211" t="s">
        <v>81</v>
      </c>
      <c r="H4" s="211" t="s">
        <v>82</v>
      </c>
      <c r="I4" s="211" t="s">
        <v>83</v>
      </c>
      <c r="J4" s="211" t="s">
        <v>84</v>
      </c>
      <c r="K4" s="211" t="s">
        <v>85</v>
      </c>
      <c r="L4" s="99"/>
    </row>
    <row r="5" ht="24.4" customHeight="1" spans="1:12">
      <c r="A5" s="98"/>
      <c r="B5" s="211" t="s">
        <v>86</v>
      </c>
      <c r="C5" s="211"/>
      <c r="D5" s="211"/>
      <c r="E5" s="211" t="s">
        <v>87</v>
      </c>
      <c r="F5" s="211" t="s">
        <v>88</v>
      </c>
      <c r="G5" s="211"/>
      <c r="H5" s="211"/>
      <c r="I5" s="211"/>
      <c r="J5" s="211"/>
      <c r="K5" s="211"/>
      <c r="L5" s="99"/>
    </row>
    <row r="6" ht="24.4" customHeight="1" spans="1:12">
      <c r="A6" s="98"/>
      <c r="B6" s="211" t="s">
        <v>89</v>
      </c>
      <c r="C6" s="211" t="s">
        <v>90</v>
      </c>
      <c r="D6" s="211" t="s">
        <v>91</v>
      </c>
      <c r="E6" s="211"/>
      <c r="F6" s="211"/>
      <c r="G6" s="211"/>
      <c r="H6" s="211"/>
      <c r="I6" s="211"/>
      <c r="J6" s="211"/>
      <c r="K6" s="211"/>
      <c r="L6" s="100"/>
    </row>
    <row r="7" ht="27" customHeight="1" spans="1:12">
      <c r="A7" s="101"/>
      <c r="B7" s="51"/>
      <c r="C7" s="51"/>
      <c r="D7" s="51"/>
      <c r="E7" s="51"/>
      <c r="F7" s="51" t="s">
        <v>92</v>
      </c>
      <c r="G7" s="102">
        <f>SUM(G8:G16)</f>
        <v>18186653.98</v>
      </c>
      <c r="H7" s="102">
        <f>SUM(H8:H16)</f>
        <v>1966653.98</v>
      </c>
      <c r="I7" s="102">
        <f>SUM(I8:I16)</f>
        <v>16220000</v>
      </c>
      <c r="J7" s="162"/>
      <c r="K7" s="162"/>
      <c r="L7" s="103"/>
    </row>
    <row r="8" ht="27" customHeight="1" spans="1:12">
      <c r="A8" s="101"/>
      <c r="B8" s="51">
        <v>201</v>
      </c>
      <c r="C8" s="51">
        <v>39</v>
      </c>
      <c r="D8" s="236" t="s">
        <v>93</v>
      </c>
      <c r="E8" s="51">
        <v>414001</v>
      </c>
      <c r="F8" s="51" t="s">
        <v>94</v>
      </c>
      <c r="G8" s="102">
        <f>SUM(H8:K8)</f>
        <v>845172.54</v>
      </c>
      <c r="H8" s="102">
        <v>845172.54</v>
      </c>
      <c r="I8" s="102"/>
      <c r="J8" s="162"/>
      <c r="K8" s="162"/>
      <c r="L8" s="103"/>
    </row>
    <row r="9" ht="27" customHeight="1" spans="1:12">
      <c r="A9" s="101"/>
      <c r="B9" s="51">
        <v>201</v>
      </c>
      <c r="C9" s="51">
        <v>39</v>
      </c>
      <c r="D9" s="51">
        <v>50</v>
      </c>
      <c r="E9" s="51">
        <v>414001</v>
      </c>
      <c r="F9" s="51" t="s">
        <v>95</v>
      </c>
      <c r="G9" s="102">
        <f t="shared" ref="G9:G16" si="0">SUM(H9:K9)</f>
        <v>797756.72</v>
      </c>
      <c r="H9" s="102">
        <v>797756.72</v>
      </c>
      <c r="I9" s="102"/>
      <c r="J9" s="162"/>
      <c r="K9" s="162"/>
      <c r="L9" s="103"/>
    </row>
    <row r="10" ht="27" customHeight="1" spans="1:12">
      <c r="A10" s="101"/>
      <c r="B10" s="51">
        <v>201</v>
      </c>
      <c r="C10" s="51">
        <v>39</v>
      </c>
      <c r="D10" s="51">
        <v>99</v>
      </c>
      <c r="E10" s="51">
        <v>414001</v>
      </c>
      <c r="F10" s="51" t="s">
        <v>96</v>
      </c>
      <c r="G10" s="102">
        <f t="shared" si="0"/>
        <v>150000</v>
      </c>
      <c r="H10" s="102"/>
      <c r="I10" s="102">
        <v>150000</v>
      </c>
      <c r="J10" s="162"/>
      <c r="K10" s="162"/>
      <c r="L10" s="103"/>
    </row>
    <row r="11" ht="27" customHeight="1" spans="1:12">
      <c r="A11" s="101"/>
      <c r="B11" s="51">
        <v>208</v>
      </c>
      <c r="C11" s="236" t="s">
        <v>97</v>
      </c>
      <c r="D11" s="236" t="s">
        <v>98</v>
      </c>
      <c r="E11" s="51">
        <v>414001</v>
      </c>
      <c r="F11" s="51" t="s">
        <v>99</v>
      </c>
      <c r="G11" s="102">
        <f t="shared" si="0"/>
        <v>16070000</v>
      </c>
      <c r="H11" s="102"/>
      <c r="I11" s="102">
        <v>16070000</v>
      </c>
      <c r="J11" s="162"/>
      <c r="K11" s="162"/>
      <c r="L11" s="103"/>
    </row>
    <row r="12" ht="27" customHeight="1" spans="1:12">
      <c r="A12" s="101"/>
      <c r="B12" s="51">
        <v>208</v>
      </c>
      <c r="C12" s="236" t="s">
        <v>100</v>
      </c>
      <c r="D12" s="236" t="s">
        <v>100</v>
      </c>
      <c r="E12" s="51">
        <v>414001</v>
      </c>
      <c r="F12" s="51" t="s">
        <v>101</v>
      </c>
      <c r="G12" s="102">
        <f t="shared" si="0"/>
        <v>91211.52</v>
      </c>
      <c r="H12" s="102">
        <v>91211.52</v>
      </c>
      <c r="I12" s="102"/>
      <c r="J12" s="162"/>
      <c r="K12" s="162"/>
      <c r="L12" s="103"/>
    </row>
    <row r="13" ht="27" customHeight="1" spans="1:12">
      <c r="A13" s="101"/>
      <c r="B13" s="51">
        <v>210</v>
      </c>
      <c r="C13" s="51">
        <v>11</v>
      </c>
      <c r="D13" s="236" t="s">
        <v>93</v>
      </c>
      <c r="E13" s="51">
        <v>414001</v>
      </c>
      <c r="F13" s="51" t="s">
        <v>102</v>
      </c>
      <c r="G13" s="102">
        <f t="shared" si="0"/>
        <v>73601.44</v>
      </c>
      <c r="H13" s="102">
        <v>73601.44</v>
      </c>
      <c r="I13" s="102"/>
      <c r="J13" s="162"/>
      <c r="K13" s="162"/>
      <c r="L13" s="103"/>
    </row>
    <row r="14" ht="27" customHeight="1" spans="1:12">
      <c r="A14" s="101"/>
      <c r="B14" s="51">
        <v>210</v>
      </c>
      <c r="C14" s="51">
        <v>11</v>
      </c>
      <c r="D14" s="236" t="s">
        <v>97</v>
      </c>
      <c r="E14" s="51">
        <v>414001</v>
      </c>
      <c r="F14" s="51" t="s">
        <v>103</v>
      </c>
      <c r="G14" s="102">
        <f t="shared" si="0"/>
        <v>47074.04</v>
      </c>
      <c r="H14" s="102">
        <v>47074.04</v>
      </c>
      <c r="I14" s="102"/>
      <c r="J14" s="162"/>
      <c r="K14" s="162"/>
      <c r="L14" s="103"/>
    </row>
    <row r="15" ht="27" customHeight="1" spans="1:12">
      <c r="A15" s="101"/>
      <c r="B15" s="51">
        <v>210</v>
      </c>
      <c r="C15" s="51">
        <v>11</v>
      </c>
      <c r="D15" s="236" t="s">
        <v>104</v>
      </c>
      <c r="E15" s="51">
        <v>414001</v>
      </c>
      <c r="F15" s="51" t="s">
        <v>105</v>
      </c>
      <c r="G15" s="102">
        <f t="shared" si="0"/>
        <v>36453.72</v>
      </c>
      <c r="H15" s="102">
        <v>36453.72</v>
      </c>
      <c r="I15" s="102"/>
      <c r="J15" s="162"/>
      <c r="K15" s="162"/>
      <c r="L15" s="103"/>
    </row>
    <row r="16" ht="27" customHeight="1" spans="1:12">
      <c r="A16" s="101"/>
      <c r="B16" s="51">
        <v>221</v>
      </c>
      <c r="C16" s="236" t="s">
        <v>97</v>
      </c>
      <c r="D16" s="236" t="s">
        <v>93</v>
      </c>
      <c r="E16" s="51">
        <v>414001</v>
      </c>
      <c r="F16" s="51" t="s">
        <v>106</v>
      </c>
      <c r="G16" s="102">
        <f t="shared" si="0"/>
        <v>75384</v>
      </c>
      <c r="H16" s="102">
        <v>75384</v>
      </c>
      <c r="I16" s="102"/>
      <c r="J16" s="162"/>
      <c r="K16" s="162"/>
      <c r="L16" s="103"/>
    </row>
    <row r="17" ht="27" customHeight="1" spans="1:12">
      <c r="A17" s="101"/>
      <c r="B17" s="211"/>
      <c r="C17" s="211"/>
      <c r="D17" s="211"/>
      <c r="E17" s="211"/>
      <c r="F17" s="211"/>
      <c r="G17" s="178"/>
      <c r="H17" s="178"/>
      <c r="I17" s="178"/>
      <c r="J17" s="178"/>
      <c r="K17" s="178"/>
      <c r="L17" s="103"/>
    </row>
    <row r="18" ht="27" customHeight="1" spans="1:12">
      <c r="A18" s="101"/>
      <c r="B18" s="71"/>
      <c r="C18" s="71"/>
      <c r="D18" s="71"/>
      <c r="E18" s="71"/>
      <c r="F18" s="71"/>
      <c r="G18" s="74"/>
      <c r="H18" s="74"/>
      <c r="I18" s="74"/>
      <c r="J18" s="74"/>
      <c r="K18" s="74"/>
      <c r="L18" s="103"/>
    </row>
    <row r="19" ht="27" customHeight="1" spans="1:12">
      <c r="A19" s="101"/>
      <c r="B19" s="71"/>
      <c r="C19" s="71"/>
      <c r="D19" s="71"/>
      <c r="E19" s="71"/>
      <c r="F19" s="71"/>
      <c r="G19" s="74"/>
      <c r="H19" s="74"/>
      <c r="I19" s="74"/>
      <c r="J19" s="74"/>
      <c r="K19" s="74"/>
      <c r="L19" s="103"/>
    </row>
    <row r="20" ht="27" customHeight="1" spans="1:12">
      <c r="A20" s="98"/>
      <c r="B20" s="75"/>
      <c r="C20" s="75"/>
      <c r="D20" s="75"/>
      <c r="E20" s="75"/>
      <c r="F20" s="75" t="s">
        <v>23</v>
      </c>
      <c r="G20" s="76"/>
      <c r="H20" s="76"/>
      <c r="I20" s="76"/>
      <c r="J20" s="76"/>
      <c r="K20" s="76"/>
      <c r="L20" s="99"/>
    </row>
    <row r="21" ht="27" customHeight="1" spans="1:12">
      <c r="A21" s="98"/>
      <c r="B21" s="75"/>
      <c r="C21" s="75"/>
      <c r="D21" s="75"/>
      <c r="E21" s="75"/>
      <c r="F21" s="75" t="s">
        <v>23</v>
      </c>
      <c r="G21" s="76"/>
      <c r="H21" s="76"/>
      <c r="I21" s="76"/>
      <c r="J21" s="76"/>
      <c r="K21" s="76"/>
      <c r="L21" s="99"/>
    </row>
    <row r="22" ht="27" customHeight="1" spans="1:12">
      <c r="A22" s="98"/>
      <c r="B22" s="75"/>
      <c r="C22" s="75"/>
      <c r="D22" s="75"/>
      <c r="E22" s="75"/>
      <c r="F22" s="75"/>
      <c r="G22" s="76"/>
      <c r="H22" s="76"/>
      <c r="I22" s="76"/>
      <c r="J22" s="76"/>
      <c r="K22" s="76"/>
      <c r="L22" s="100"/>
    </row>
    <row r="23" ht="9.75" customHeight="1" spans="1:12">
      <c r="A23" s="105"/>
      <c r="B23" s="106"/>
      <c r="C23" s="106"/>
      <c r="D23" s="106"/>
      <c r="E23" s="106"/>
      <c r="F23" s="105"/>
      <c r="G23" s="105"/>
      <c r="H23" s="105"/>
      <c r="I23" s="105"/>
      <c r="J23" s="106"/>
      <c r="K23" s="106"/>
      <c r="L23" s="107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1"/>
  <pageMargins left="0.590277777777778" right="0.590277777777778" top="1.37777777777778" bottom="0.984027777777778" header="0" footer="0"/>
  <pageSetup paperSize="9" scale="73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5"/>
  <sheetViews>
    <sheetView view="pageBreakPreview" zoomScaleNormal="100" workbookViewId="0">
      <pane ySplit="5" topLeftCell="A6" activePane="bottomLeft" state="frozen"/>
      <selection/>
      <selection pane="bottomLeft" activeCell="K14" sqref="K14"/>
    </sheetView>
  </sheetViews>
  <sheetFormatPr defaultColWidth="10" defaultRowHeight="13.5"/>
  <cols>
    <col min="1" max="1" width="1.5" style="108" customWidth="1"/>
    <col min="2" max="2" width="33.375" style="108" customWidth="1"/>
    <col min="3" max="3" width="16.375" style="108" customWidth="1"/>
    <col min="4" max="4" width="33.375" style="108" customWidth="1"/>
    <col min="5" max="7" width="16.375" style="108" customWidth="1"/>
    <col min="8" max="8" width="18.25" style="108" customWidth="1"/>
    <col min="9" max="9" width="1.5" style="108" customWidth="1"/>
    <col min="10" max="11" width="9.75" style="108" customWidth="1"/>
    <col min="12" max="16384" width="10" style="108"/>
  </cols>
  <sheetData>
    <row r="1" ht="14.25" customHeight="1" spans="1:9">
      <c r="A1" s="190"/>
      <c r="B1" s="110"/>
      <c r="C1" s="191"/>
      <c r="D1" s="191"/>
      <c r="E1" s="112"/>
      <c r="F1" s="112"/>
      <c r="G1" s="112"/>
      <c r="H1" s="192" t="s">
        <v>107</v>
      </c>
      <c r="I1" s="202" t="s">
        <v>3</v>
      </c>
    </row>
    <row r="2" ht="19.9" customHeight="1" spans="1:9">
      <c r="A2" s="191"/>
      <c r="B2" s="193" t="s">
        <v>108</v>
      </c>
      <c r="C2" s="193"/>
      <c r="D2" s="193"/>
      <c r="E2" s="193"/>
      <c r="F2" s="193"/>
      <c r="G2" s="193"/>
      <c r="H2" s="193"/>
      <c r="I2" s="202"/>
    </row>
    <row r="3" ht="17.1" customHeight="1" spans="1:9">
      <c r="A3" s="194"/>
      <c r="B3" s="117" t="s">
        <v>109</v>
      </c>
      <c r="C3" s="117"/>
      <c r="D3" s="128"/>
      <c r="E3" s="128"/>
      <c r="F3" s="128"/>
      <c r="G3" s="128"/>
      <c r="H3" s="195" t="s">
        <v>60</v>
      </c>
      <c r="I3" s="203"/>
    </row>
    <row r="4" ht="21.4" customHeight="1" spans="1:9">
      <c r="A4" s="196"/>
      <c r="B4" s="121" t="s">
        <v>7</v>
      </c>
      <c r="C4" s="121"/>
      <c r="D4" s="121" t="s">
        <v>8</v>
      </c>
      <c r="E4" s="121"/>
      <c r="F4" s="121"/>
      <c r="G4" s="121"/>
      <c r="H4" s="121"/>
      <c r="I4" s="127"/>
    </row>
    <row r="5" ht="21.4" customHeight="1" spans="1:9">
      <c r="A5" s="196"/>
      <c r="B5" s="121" t="s">
        <v>9</v>
      </c>
      <c r="C5" s="121" t="s">
        <v>10</v>
      </c>
      <c r="D5" s="121" t="s">
        <v>9</v>
      </c>
      <c r="E5" s="121" t="s">
        <v>110</v>
      </c>
      <c r="F5" s="121" t="s">
        <v>111</v>
      </c>
      <c r="G5" s="121" t="s">
        <v>112</v>
      </c>
      <c r="H5" s="121" t="s">
        <v>113</v>
      </c>
      <c r="I5" s="127"/>
    </row>
    <row r="6" ht="19.9" customHeight="1" spans="1:9">
      <c r="A6" s="120"/>
      <c r="B6" s="197" t="s">
        <v>114</v>
      </c>
      <c r="C6" s="123">
        <v>18186653.98</v>
      </c>
      <c r="D6" s="197" t="s">
        <v>115</v>
      </c>
      <c r="E6" s="123">
        <f>SUM(F6:H6)</f>
        <v>18186653.98</v>
      </c>
      <c r="F6" s="123">
        <v>18186653.98</v>
      </c>
      <c r="G6" s="198"/>
      <c r="H6" s="198"/>
      <c r="I6" s="139"/>
    </row>
    <row r="7" ht="19.9" customHeight="1" spans="1:9">
      <c r="A7" s="120"/>
      <c r="B7" s="199" t="s">
        <v>116</v>
      </c>
      <c r="C7" s="123">
        <v>18186653.98</v>
      </c>
      <c r="D7" s="199" t="s">
        <v>117</v>
      </c>
      <c r="E7" s="123">
        <f t="shared" ref="E7:E34" si="0">SUM(F7:H7)</f>
        <v>1792929.26</v>
      </c>
      <c r="F7" s="123">
        <v>1792929.26</v>
      </c>
      <c r="G7" s="198"/>
      <c r="H7" s="198"/>
      <c r="I7" s="139"/>
    </row>
    <row r="8" ht="19.9" customHeight="1" spans="1:9">
      <c r="A8" s="120"/>
      <c r="B8" s="199" t="s">
        <v>118</v>
      </c>
      <c r="C8" s="198"/>
      <c r="D8" s="199" t="s">
        <v>119</v>
      </c>
      <c r="E8" s="123">
        <f t="shared" si="0"/>
        <v>0</v>
      </c>
      <c r="F8" s="123"/>
      <c r="G8" s="198"/>
      <c r="H8" s="198"/>
      <c r="I8" s="139"/>
    </row>
    <row r="9" ht="19.9" customHeight="1" spans="1:9">
      <c r="A9" s="120"/>
      <c r="B9" s="199" t="s">
        <v>120</v>
      </c>
      <c r="C9" s="198"/>
      <c r="D9" s="199" t="s">
        <v>121</v>
      </c>
      <c r="E9" s="123">
        <f t="shared" si="0"/>
        <v>0</v>
      </c>
      <c r="F9" s="123"/>
      <c r="G9" s="198"/>
      <c r="H9" s="198"/>
      <c r="I9" s="139"/>
    </row>
    <row r="10" ht="19.9" customHeight="1" spans="1:9">
      <c r="A10" s="120"/>
      <c r="B10" s="197" t="s">
        <v>122</v>
      </c>
      <c r="C10" s="198"/>
      <c r="D10" s="199" t="s">
        <v>123</v>
      </c>
      <c r="E10" s="123">
        <f t="shared" si="0"/>
        <v>0</v>
      </c>
      <c r="F10" s="123"/>
      <c r="G10" s="198"/>
      <c r="H10" s="198"/>
      <c r="I10" s="139"/>
    </row>
    <row r="11" ht="19.9" customHeight="1" spans="1:9">
      <c r="A11" s="120"/>
      <c r="B11" s="199" t="s">
        <v>116</v>
      </c>
      <c r="C11" s="198"/>
      <c r="D11" s="199" t="s">
        <v>124</v>
      </c>
      <c r="E11" s="123">
        <f t="shared" si="0"/>
        <v>0</v>
      </c>
      <c r="F11" s="123"/>
      <c r="G11" s="198"/>
      <c r="H11" s="198"/>
      <c r="I11" s="139"/>
    </row>
    <row r="12" ht="19.9" customHeight="1" spans="1:9">
      <c r="A12" s="120"/>
      <c r="B12" s="199" t="s">
        <v>118</v>
      </c>
      <c r="C12" s="198"/>
      <c r="D12" s="199" t="s">
        <v>125</v>
      </c>
      <c r="E12" s="123">
        <f t="shared" si="0"/>
        <v>0</v>
      </c>
      <c r="F12" s="123"/>
      <c r="G12" s="198"/>
      <c r="H12" s="198"/>
      <c r="I12" s="139"/>
    </row>
    <row r="13" ht="19.9" customHeight="1" spans="1:9">
      <c r="A13" s="120"/>
      <c r="B13" s="199" t="s">
        <v>120</v>
      </c>
      <c r="C13" s="198"/>
      <c r="D13" s="199" t="s">
        <v>126</v>
      </c>
      <c r="E13" s="123">
        <f t="shared" si="0"/>
        <v>0</v>
      </c>
      <c r="F13" s="123"/>
      <c r="G13" s="198"/>
      <c r="H13" s="198"/>
      <c r="I13" s="139"/>
    </row>
    <row r="14" ht="19.9" customHeight="1" spans="1:9">
      <c r="A14" s="120"/>
      <c r="B14" s="199" t="s">
        <v>127</v>
      </c>
      <c r="C14" s="198"/>
      <c r="D14" s="199" t="s">
        <v>128</v>
      </c>
      <c r="E14" s="123">
        <f t="shared" si="0"/>
        <v>16161211.52</v>
      </c>
      <c r="F14" s="123">
        <v>16161211.52</v>
      </c>
      <c r="G14" s="198"/>
      <c r="H14" s="198"/>
      <c r="I14" s="139"/>
    </row>
    <row r="15" ht="19.9" customHeight="1" spans="1:9">
      <c r="A15" s="120"/>
      <c r="B15" s="199" t="s">
        <v>127</v>
      </c>
      <c r="C15" s="198"/>
      <c r="D15" s="199" t="s">
        <v>129</v>
      </c>
      <c r="E15" s="123">
        <f t="shared" si="0"/>
        <v>0</v>
      </c>
      <c r="F15" s="123"/>
      <c r="G15" s="198"/>
      <c r="H15" s="198"/>
      <c r="I15" s="139"/>
    </row>
    <row r="16" ht="19.9" customHeight="1" spans="1:9">
      <c r="A16" s="120"/>
      <c r="B16" s="199" t="s">
        <v>127</v>
      </c>
      <c r="C16" s="198"/>
      <c r="D16" s="199" t="s">
        <v>130</v>
      </c>
      <c r="E16" s="123">
        <f t="shared" si="0"/>
        <v>157129.2</v>
      </c>
      <c r="F16" s="123">
        <v>157129.2</v>
      </c>
      <c r="G16" s="198"/>
      <c r="H16" s="198"/>
      <c r="I16" s="139"/>
    </row>
    <row r="17" ht="19.9" customHeight="1" spans="1:9">
      <c r="A17" s="120"/>
      <c r="B17" s="199" t="s">
        <v>127</v>
      </c>
      <c r="C17" s="198"/>
      <c r="D17" s="199" t="s">
        <v>131</v>
      </c>
      <c r="E17" s="123">
        <f t="shared" si="0"/>
        <v>0</v>
      </c>
      <c r="F17" s="200"/>
      <c r="G17" s="198"/>
      <c r="H17" s="198"/>
      <c r="I17" s="139"/>
    </row>
    <row r="18" ht="19.9" customHeight="1" spans="1:9">
      <c r="A18" s="120"/>
      <c r="B18" s="199" t="s">
        <v>127</v>
      </c>
      <c r="C18" s="198"/>
      <c r="D18" s="199" t="s">
        <v>132</v>
      </c>
      <c r="E18" s="123">
        <f t="shared" si="0"/>
        <v>0</v>
      </c>
      <c r="F18" s="123"/>
      <c r="G18" s="198"/>
      <c r="H18" s="198"/>
      <c r="I18" s="139"/>
    </row>
    <row r="19" ht="19.9" customHeight="1" spans="1:9">
      <c r="A19" s="120"/>
      <c r="B19" s="199" t="s">
        <v>127</v>
      </c>
      <c r="C19" s="198"/>
      <c r="D19" s="199" t="s">
        <v>133</v>
      </c>
      <c r="E19" s="123">
        <f t="shared" si="0"/>
        <v>0</v>
      </c>
      <c r="F19" s="123"/>
      <c r="G19" s="198"/>
      <c r="H19" s="198"/>
      <c r="I19" s="139"/>
    </row>
    <row r="20" ht="19.9" customHeight="1" spans="1:9">
      <c r="A20" s="120"/>
      <c r="B20" s="199" t="s">
        <v>127</v>
      </c>
      <c r="C20" s="198"/>
      <c r="D20" s="199" t="s">
        <v>134</v>
      </c>
      <c r="E20" s="123">
        <f t="shared" si="0"/>
        <v>0</v>
      </c>
      <c r="F20" s="123"/>
      <c r="G20" s="198"/>
      <c r="H20" s="198"/>
      <c r="I20" s="139"/>
    </row>
    <row r="21" ht="19.9" customHeight="1" spans="1:9">
      <c r="A21" s="120"/>
      <c r="B21" s="199" t="s">
        <v>127</v>
      </c>
      <c r="C21" s="198"/>
      <c r="D21" s="199" t="s">
        <v>135</v>
      </c>
      <c r="E21" s="123">
        <f t="shared" si="0"/>
        <v>0</v>
      </c>
      <c r="F21" s="123"/>
      <c r="G21" s="198"/>
      <c r="H21" s="198"/>
      <c r="I21" s="139"/>
    </row>
    <row r="22" ht="19.9" customHeight="1" spans="1:9">
      <c r="A22" s="120"/>
      <c r="B22" s="199" t="s">
        <v>127</v>
      </c>
      <c r="C22" s="198"/>
      <c r="D22" s="199" t="s">
        <v>136</v>
      </c>
      <c r="E22" s="123">
        <f t="shared" si="0"/>
        <v>0</v>
      </c>
      <c r="F22" s="123"/>
      <c r="G22" s="198"/>
      <c r="H22" s="198"/>
      <c r="I22" s="139"/>
    </row>
    <row r="23" ht="19.9" customHeight="1" spans="1:9">
      <c r="A23" s="120"/>
      <c r="B23" s="199" t="s">
        <v>127</v>
      </c>
      <c r="C23" s="198"/>
      <c r="D23" s="199" t="s">
        <v>137</v>
      </c>
      <c r="E23" s="123">
        <f t="shared" si="0"/>
        <v>0</v>
      </c>
      <c r="F23" s="123"/>
      <c r="G23" s="198"/>
      <c r="H23" s="198"/>
      <c r="I23" s="139"/>
    </row>
    <row r="24" ht="19.9" customHeight="1" spans="1:9">
      <c r="A24" s="120"/>
      <c r="B24" s="199" t="s">
        <v>127</v>
      </c>
      <c r="C24" s="198"/>
      <c r="D24" s="199" t="s">
        <v>138</v>
      </c>
      <c r="E24" s="123">
        <f t="shared" si="0"/>
        <v>0</v>
      </c>
      <c r="F24" s="123"/>
      <c r="G24" s="198"/>
      <c r="H24" s="198"/>
      <c r="I24" s="139"/>
    </row>
    <row r="25" ht="19.9" customHeight="1" spans="1:9">
      <c r="A25" s="120"/>
      <c r="B25" s="199" t="s">
        <v>127</v>
      </c>
      <c r="C25" s="198"/>
      <c r="D25" s="199" t="s">
        <v>139</v>
      </c>
      <c r="E25" s="123">
        <f t="shared" si="0"/>
        <v>0</v>
      </c>
      <c r="F25" s="123"/>
      <c r="G25" s="198"/>
      <c r="H25" s="198"/>
      <c r="I25" s="139"/>
    </row>
    <row r="26" ht="19.9" customHeight="1" spans="1:9">
      <c r="A26" s="120"/>
      <c r="B26" s="199" t="s">
        <v>127</v>
      </c>
      <c r="C26" s="198"/>
      <c r="D26" s="199" t="s">
        <v>140</v>
      </c>
      <c r="E26" s="123">
        <f t="shared" si="0"/>
        <v>75384</v>
      </c>
      <c r="F26" s="123">
        <v>75384</v>
      </c>
      <c r="G26" s="198"/>
      <c r="H26" s="198"/>
      <c r="I26" s="139"/>
    </row>
    <row r="27" ht="19.9" customHeight="1" spans="1:9">
      <c r="A27" s="120"/>
      <c r="B27" s="199" t="s">
        <v>127</v>
      </c>
      <c r="C27" s="198"/>
      <c r="D27" s="199" t="s">
        <v>141</v>
      </c>
      <c r="E27" s="123">
        <f t="shared" si="0"/>
        <v>0</v>
      </c>
      <c r="F27" s="123"/>
      <c r="G27" s="198"/>
      <c r="H27" s="198"/>
      <c r="I27" s="139"/>
    </row>
    <row r="28" ht="19.9" customHeight="1" spans="1:9">
      <c r="A28" s="120"/>
      <c r="B28" s="199" t="s">
        <v>127</v>
      </c>
      <c r="C28" s="198"/>
      <c r="D28" s="199" t="s">
        <v>142</v>
      </c>
      <c r="E28" s="123">
        <f t="shared" si="0"/>
        <v>0</v>
      </c>
      <c r="F28" s="123"/>
      <c r="G28" s="198"/>
      <c r="H28" s="198"/>
      <c r="I28" s="139"/>
    </row>
    <row r="29" ht="19.9" customHeight="1" spans="1:9">
      <c r="A29" s="120"/>
      <c r="B29" s="199" t="s">
        <v>127</v>
      </c>
      <c r="C29" s="198"/>
      <c r="D29" s="199" t="s">
        <v>143</v>
      </c>
      <c r="E29" s="123">
        <f t="shared" si="0"/>
        <v>0</v>
      </c>
      <c r="F29" s="123"/>
      <c r="G29" s="198"/>
      <c r="H29" s="198"/>
      <c r="I29" s="139"/>
    </row>
    <row r="30" ht="19.9" customHeight="1" spans="1:9">
      <c r="A30" s="120"/>
      <c r="B30" s="199" t="s">
        <v>127</v>
      </c>
      <c r="C30" s="198"/>
      <c r="D30" s="199" t="s">
        <v>144</v>
      </c>
      <c r="E30" s="123">
        <f t="shared" si="0"/>
        <v>0</v>
      </c>
      <c r="F30" s="123"/>
      <c r="G30" s="198"/>
      <c r="H30" s="198"/>
      <c r="I30" s="139"/>
    </row>
    <row r="31" ht="19.9" customHeight="1" spans="1:9">
      <c r="A31" s="120"/>
      <c r="B31" s="199" t="s">
        <v>127</v>
      </c>
      <c r="C31" s="198"/>
      <c r="D31" s="199" t="s">
        <v>145</v>
      </c>
      <c r="E31" s="123">
        <f t="shared" si="0"/>
        <v>0</v>
      </c>
      <c r="F31" s="123"/>
      <c r="G31" s="198"/>
      <c r="H31" s="198"/>
      <c r="I31" s="139"/>
    </row>
    <row r="32" ht="19.9" customHeight="1" spans="1:9">
      <c r="A32" s="120"/>
      <c r="B32" s="199" t="s">
        <v>127</v>
      </c>
      <c r="C32" s="198"/>
      <c r="D32" s="199" t="s">
        <v>146</v>
      </c>
      <c r="E32" s="123">
        <f t="shared" si="0"/>
        <v>0</v>
      </c>
      <c r="F32" s="123"/>
      <c r="G32" s="198"/>
      <c r="H32" s="198"/>
      <c r="I32" s="139"/>
    </row>
    <row r="33" ht="19.9" customHeight="1" spans="1:9">
      <c r="A33" s="120"/>
      <c r="B33" s="199" t="s">
        <v>127</v>
      </c>
      <c r="C33" s="198"/>
      <c r="D33" s="199" t="s">
        <v>147</v>
      </c>
      <c r="E33" s="123">
        <f t="shared" si="0"/>
        <v>0</v>
      </c>
      <c r="F33" s="123"/>
      <c r="G33" s="198"/>
      <c r="H33" s="198"/>
      <c r="I33" s="139"/>
    </row>
    <row r="34" ht="19.9" customHeight="1" spans="1:9">
      <c r="A34" s="120"/>
      <c r="B34" s="199" t="s">
        <v>127</v>
      </c>
      <c r="C34" s="198"/>
      <c r="D34" s="199" t="s">
        <v>148</v>
      </c>
      <c r="E34" s="123">
        <f t="shared" si="0"/>
        <v>0</v>
      </c>
      <c r="F34" s="123"/>
      <c r="G34" s="198"/>
      <c r="H34" s="198"/>
      <c r="I34" s="139"/>
    </row>
    <row r="35" ht="8.45" customHeight="1" spans="1:9">
      <c r="A35" s="201"/>
      <c r="B35" s="201"/>
      <c r="C35" s="201"/>
      <c r="D35" s="122"/>
      <c r="E35" s="201"/>
      <c r="F35" s="201"/>
      <c r="G35" s="201"/>
      <c r="H35" s="201"/>
      <c r="I35" s="204"/>
    </row>
  </sheetData>
  <mergeCells count="6">
    <mergeCell ref="B2:H2"/>
    <mergeCell ref="B3:C3"/>
    <mergeCell ref="B4:C4"/>
    <mergeCell ref="D4:H4"/>
    <mergeCell ref="A7:A9"/>
    <mergeCell ref="A11:A34"/>
  </mergeCells>
  <printOptions horizontalCentered="1"/>
  <pageMargins left="1.37777777777778" right="0.984027777777778" top="0.984027777777778" bottom="0.984027777777778" header="0" footer="0"/>
  <pageSetup paperSize="9" scale="66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39"/>
  <sheetViews>
    <sheetView workbookViewId="0">
      <pane ySplit="6" topLeftCell="A7" activePane="bottomLeft" state="frozen"/>
      <selection/>
      <selection pane="bottomLeft" activeCell="M25" sqref="M25"/>
    </sheetView>
  </sheetViews>
  <sheetFormatPr defaultColWidth="10" defaultRowHeight="13.5"/>
  <cols>
    <col min="1" max="1" width="1.5" style="89" customWidth="1"/>
    <col min="2" max="2" width="13.25" style="143" customWidth="1"/>
    <col min="3" max="3" width="5.875" style="144" customWidth="1"/>
    <col min="4" max="4" width="22.125" style="144" customWidth="1"/>
    <col min="5" max="5" width="40.625" style="109" customWidth="1"/>
    <col min="6" max="7" width="18.375" style="89" customWidth="1"/>
    <col min="8" max="8" width="19.75" style="89" customWidth="1"/>
    <col min="9" max="9" width="19.75" style="145" customWidth="1"/>
    <col min="10" max="10" width="21.75" style="89" customWidth="1"/>
    <col min="11" max="13" width="5.875" style="89" customWidth="1"/>
    <col min="14" max="16" width="7.25" style="89" customWidth="1"/>
    <col min="17" max="23" width="5.875" style="89" customWidth="1"/>
    <col min="24" max="26" width="7.25" style="89" customWidth="1"/>
    <col min="27" max="33" width="5.875" style="89" customWidth="1"/>
    <col min="34" max="39" width="7.25" style="89" customWidth="1"/>
    <col min="40" max="40" width="1.5" style="89" customWidth="1"/>
    <col min="41" max="42" width="9.75" style="89" customWidth="1"/>
    <col min="43" max="16384" width="10" style="89"/>
  </cols>
  <sheetData>
    <row r="1" ht="24.95" customHeight="1" spans="1:40">
      <c r="A1" s="146"/>
      <c r="B1" s="147"/>
      <c r="C1" s="148"/>
      <c r="D1" s="149"/>
      <c r="E1" s="150"/>
      <c r="F1" s="90"/>
      <c r="G1" s="90"/>
      <c r="H1" s="90"/>
      <c r="I1" s="172"/>
      <c r="J1" s="173"/>
      <c r="K1" s="90"/>
      <c r="L1" s="173"/>
      <c r="M1" s="173"/>
      <c r="N1" s="173"/>
      <c r="O1" s="173"/>
      <c r="P1" s="173"/>
      <c r="Q1" s="173"/>
      <c r="R1" s="173"/>
      <c r="S1" s="173"/>
      <c r="T1" s="173"/>
      <c r="U1" s="173"/>
      <c r="V1" s="173"/>
      <c r="W1" s="173"/>
      <c r="X1" s="173"/>
      <c r="Y1" s="173"/>
      <c r="Z1" s="173"/>
      <c r="AA1" s="173"/>
      <c r="AB1" s="173"/>
      <c r="AC1" s="173"/>
      <c r="AD1" s="173"/>
      <c r="AE1" s="173"/>
      <c r="AF1" s="173"/>
      <c r="AG1" s="173"/>
      <c r="AH1" s="173"/>
      <c r="AI1" s="173"/>
      <c r="AJ1" s="173"/>
      <c r="AK1" s="173"/>
      <c r="AL1" s="173"/>
      <c r="AM1" s="91" t="s">
        <v>149</v>
      </c>
      <c r="AN1" s="187"/>
    </row>
    <row r="2" ht="22.9" customHeight="1" spans="1:40">
      <c r="A2" s="90"/>
      <c r="B2" s="151" t="s">
        <v>150</v>
      </c>
      <c r="C2" s="152"/>
      <c r="D2" s="152"/>
      <c r="E2" s="93"/>
      <c r="F2" s="93"/>
      <c r="G2" s="93"/>
      <c r="H2" s="93"/>
      <c r="I2" s="174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  <c r="X2" s="93"/>
      <c r="Y2" s="93"/>
      <c r="Z2" s="93"/>
      <c r="AA2" s="93"/>
      <c r="AB2" s="93"/>
      <c r="AC2" s="93"/>
      <c r="AD2" s="93"/>
      <c r="AE2" s="93"/>
      <c r="AF2" s="93"/>
      <c r="AG2" s="93"/>
      <c r="AH2" s="93"/>
      <c r="AI2" s="93"/>
      <c r="AJ2" s="93"/>
      <c r="AK2" s="93"/>
      <c r="AL2" s="93"/>
      <c r="AM2" s="93"/>
      <c r="AN2" s="187"/>
    </row>
    <row r="3" ht="19.5" customHeight="1" spans="1:40">
      <c r="A3" s="94"/>
      <c r="B3" s="153" t="s">
        <v>59</v>
      </c>
      <c r="C3" s="154"/>
      <c r="D3" s="154"/>
      <c r="E3" s="96"/>
      <c r="F3" s="155"/>
      <c r="G3" s="94"/>
      <c r="H3" s="156"/>
      <c r="I3" s="175"/>
      <c r="J3" s="155"/>
      <c r="K3" s="176"/>
      <c r="L3" s="155"/>
      <c r="M3" s="155"/>
      <c r="N3" s="155"/>
      <c r="O3" s="155"/>
      <c r="P3" s="155"/>
      <c r="Q3" s="155"/>
      <c r="R3" s="155"/>
      <c r="S3" s="155"/>
      <c r="T3" s="155"/>
      <c r="U3" s="155"/>
      <c r="V3" s="155"/>
      <c r="W3" s="155"/>
      <c r="X3" s="155"/>
      <c r="Y3" s="155"/>
      <c r="Z3" s="155"/>
      <c r="AA3" s="155"/>
      <c r="AB3" s="155"/>
      <c r="AC3" s="155"/>
      <c r="AD3" s="155"/>
      <c r="AE3" s="155"/>
      <c r="AF3" s="155"/>
      <c r="AG3" s="155"/>
      <c r="AH3" s="155"/>
      <c r="AI3" s="155"/>
      <c r="AJ3" s="155"/>
      <c r="AK3" s="155"/>
      <c r="AL3" s="156" t="s">
        <v>60</v>
      </c>
      <c r="AM3" s="156"/>
      <c r="AN3" s="188"/>
    </row>
    <row r="4" ht="24.4" customHeight="1" spans="1:40">
      <c r="A4" s="92"/>
      <c r="B4" s="157" t="s">
        <v>80</v>
      </c>
      <c r="C4" s="158"/>
      <c r="D4" s="158"/>
      <c r="E4" s="159"/>
      <c r="F4" s="159" t="s">
        <v>151</v>
      </c>
      <c r="G4" s="159" t="s">
        <v>152</v>
      </c>
      <c r="H4" s="159"/>
      <c r="I4" s="177"/>
      <c r="J4" s="159"/>
      <c r="K4" s="159"/>
      <c r="L4" s="159"/>
      <c r="M4" s="159"/>
      <c r="N4" s="159"/>
      <c r="O4" s="159"/>
      <c r="P4" s="159"/>
      <c r="Q4" s="86" t="s">
        <v>153</v>
      </c>
      <c r="R4" s="86"/>
      <c r="S4" s="86"/>
      <c r="T4" s="86"/>
      <c r="U4" s="86"/>
      <c r="V4" s="86"/>
      <c r="W4" s="86"/>
      <c r="X4" s="86"/>
      <c r="Y4" s="86"/>
      <c r="Z4" s="86"/>
      <c r="AA4" s="86" t="s">
        <v>154</v>
      </c>
      <c r="AB4" s="86"/>
      <c r="AC4" s="86"/>
      <c r="AD4" s="86"/>
      <c r="AE4" s="86"/>
      <c r="AF4" s="86"/>
      <c r="AG4" s="86"/>
      <c r="AH4" s="86"/>
      <c r="AI4" s="86"/>
      <c r="AJ4" s="86"/>
      <c r="AK4" s="86"/>
      <c r="AL4" s="86"/>
      <c r="AM4" s="86"/>
      <c r="AN4" s="189"/>
    </row>
    <row r="5" ht="24.4" customHeight="1" spans="1:40">
      <c r="A5" s="92"/>
      <c r="B5" s="157" t="s">
        <v>86</v>
      </c>
      <c r="C5" s="158"/>
      <c r="D5" s="158" t="s">
        <v>87</v>
      </c>
      <c r="E5" s="159" t="s">
        <v>88</v>
      </c>
      <c r="F5" s="159"/>
      <c r="G5" s="159" t="s">
        <v>81</v>
      </c>
      <c r="H5" s="159" t="s">
        <v>155</v>
      </c>
      <c r="I5" s="177"/>
      <c r="J5" s="159"/>
      <c r="K5" s="159" t="s">
        <v>156</v>
      </c>
      <c r="L5" s="159"/>
      <c r="M5" s="159"/>
      <c r="N5" s="159" t="s">
        <v>157</v>
      </c>
      <c r="O5" s="159"/>
      <c r="P5" s="159"/>
      <c r="Q5" s="86" t="s">
        <v>62</v>
      </c>
      <c r="R5" s="86" t="s">
        <v>158</v>
      </c>
      <c r="S5" s="86"/>
      <c r="T5" s="86"/>
      <c r="U5" s="86" t="s">
        <v>159</v>
      </c>
      <c r="V5" s="86"/>
      <c r="W5" s="86"/>
      <c r="X5" s="86" t="s">
        <v>160</v>
      </c>
      <c r="Y5" s="86"/>
      <c r="Z5" s="86"/>
      <c r="AA5" s="86" t="s">
        <v>62</v>
      </c>
      <c r="AB5" s="86" t="s">
        <v>158</v>
      </c>
      <c r="AC5" s="86"/>
      <c r="AD5" s="86"/>
      <c r="AE5" s="86" t="s">
        <v>159</v>
      </c>
      <c r="AF5" s="86"/>
      <c r="AG5" s="86"/>
      <c r="AH5" s="86" t="s">
        <v>160</v>
      </c>
      <c r="AI5" s="86"/>
      <c r="AJ5" s="86"/>
      <c r="AK5" s="86" t="s">
        <v>161</v>
      </c>
      <c r="AL5" s="86"/>
      <c r="AM5" s="86"/>
      <c r="AN5" s="189"/>
    </row>
    <row r="6" ht="39" customHeight="1" spans="1:40">
      <c r="A6" s="19"/>
      <c r="B6" s="157" t="s">
        <v>89</v>
      </c>
      <c r="C6" s="158" t="s">
        <v>90</v>
      </c>
      <c r="D6" s="158"/>
      <c r="E6" s="159"/>
      <c r="F6" s="159"/>
      <c r="G6" s="159"/>
      <c r="H6" s="159" t="s">
        <v>162</v>
      </c>
      <c r="I6" s="177" t="s">
        <v>82</v>
      </c>
      <c r="J6" s="159" t="s">
        <v>83</v>
      </c>
      <c r="K6" s="159" t="s">
        <v>162</v>
      </c>
      <c r="L6" s="159" t="s">
        <v>82</v>
      </c>
      <c r="M6" s="159" t="s">
        <v>83</v>
      </c>
      <c r="N6" s="159" t="s">
        <v>162</v>
      </c>
      <c r="O6" s="159" t="s">
        <v>163</v>
      </c>
      <c r="P6" s="159" t="s">
        <v>164</v>
      </c>
      <c r="Q6" s="86"/>
      <c r="R6" s="86" t="s">
        <v>165</v>
      </c>
      <c r="S6" s="86" t="s">
        <v>166</v>
      </c>
      <c r="T6" s="86" t="s">
        <v>167</v>
      </c>
      <c r="U6" s="86" t="s">
        <v>165</v>
      </c>
      <c r="V6" s="86" t="s">
        <v>166</v>
      </c>
      <c r="W6" s="86" t="s">
        <v>167</v>
      </c>
      <c r="X6" s="86" t="s">
        <v>165</v>
      </c>
      <c r="Y6" s="86" t="s">
        <v>168</v>
      </c>
      <c r="Z6" s="86" t="s">
        <v>169</v>
      </c>
      <c r="AA6" s="86"/>
      <c r="AB6" s="86" t="s">
        <v>165</v>
      </c>
      <c r="AC6" s="86" t="s">
        <v>166</v>
      </c>
      <c r="AD6" s="86" t="s">
        <v>167</v>
      </c>
      <c r="AE6" s="86" t="s">
        <v>165</v>
      </c>
      <c r="AF6" s="86" t="s">
        <v>166</v>
      </c>
      <c r="AG6" s="86" t="s">
        <v>167</v>
      </c>
      <c r="AH6" s="86" t="s">
        <v>165</v>
      </c>
      <c r="AI6" s="86" t="s">
        <v>168</v>
      </c>
      <c r="AJ6" s="86" t="s">
        <v>169</v>
      </c>
      <c r="AK6" s="86" t="s">
        <v>165</v>
      </c>
      <c r="AL6" s="86" t="s">
        <v>168</v>
      </c>
      <c r="AM6" s="86" t="s">
        <v>169</v>
      </c>
      <c r="AN6" s="189"/>
    </row>
    <row r="7" ht="22.9" customHeight="1" spans="1:40">
      <c r="A7" s="92"/>
      <c r="B7" s="160"/>
      <c r="C7" s="161"/>
      <c r="D7" s="161"/>
      <c r="E7" s="51" t="s">
        <v>92</v>
      </c>
      <c r="F7" s="162">
        <f>G7</f>
        <v>18186653.98</v>
      </c>
      <c r="G7" s="162">
        <f>H7</f>
        <v>18186653.98</v>
      </c>
      <c r="H7" s="163">
        <f>SUM(I7:J7)</f>
        <v>18186653.98</v>
      </c>
      <c r="I7" s="165">
        <f>I8+I19</f>
        <v>1966653.98</v>
      </c>
      <c r="J7" s="163">
        <f>SUM(J8:J37)</f>
        <v>16220000</v>
      </c>
      <c r="K7" s="178"/>
      <c r="L7" s="178"/>
      <c r="M7" s="178"/>
      <c r="N7" s="178"/>
      <c r="O7" s="178"/>
      <c r="P7" s="178"/>
      <c r="Q7" s="74"/>
      <c r="R7" s="74"/>
      <c r="S7" s="74"/>
      <c r="T7" s="74"/>
      <c r="U7" s="74"/>
      <c r="V7" s="74"/>
      <c r="W7" s="74"/>
      <c r="X7" s="74"/>
      <c r="Y7" s="74"/>
      <c r="Z7" s="74"/>
      <c r="AA7" s="74"/>
      <c r="AB7" s="74"/>
      <c r="AC7" s="74"/>
      <c r="AD7" s="74"/>
      <c r="AE7" s="74"/>
      <c r="AF7" s="74"/>
      <c r="AG7" s="74"/>
      <c r="AH7" s="74"/>
      <c r="AI7" s="74"/>
      <c r="AJ7" s="74"/>
      <c r="AK7" s="74"/>
      <c r="AL7" s="74"/>
      <c r="AM7" s="74"/>
      <c r="AN7" s="189"/>
    </row>
    <row r="8" ht="45.95" customHeight="1" spans="1:40">
      <c r="A8" s="92"/>
      <c r="B8" s="160" t="s">
        <v>170</v>
      </c>
      <c r="C8" s="161" t="s">
        <v>23</v>
      </c>
      <c r="D8" s="161">
        <v>414001</v>
      </c>
      <c r="E8" s="164" t="s">
        <v>171</v>
      </c>
      <c r="F8" s="162">
        <f t="shared" ref="F8:F37" si="0">G8</f>
        <v>1790721.98</v>
      </c>
      <c r="G8" s="162">
        <f t="shared" ref="G8:G37" si="1">H8</f>
        <v>1790721.98</v>
      </c>
      <c r="H8" s="165">
        <f>SUM(I8:J8)</f>
        <v>1790721.98</v>
      </c>
      <c r="I8" s="165">
        <v>1790721.98</v>
      </c>
      <c r="J8" s="163"/>
      <c r="K8" s="178"/>
      <c r="L8" s="178"/>
      <c r="M8" s="178"/>
      <c r="N8" s="178"/>
      <c r="O8" s="178"/>
      <c r="P8" s="178"/>
      <c r="Q8" s="74"/>
      <c r="R8" s="74"/>
      <c r="S8" s="74"/>
      <c r="T8" s="74"/>
      <c r="U8" s="74"/>
      <c r="V8" s="74"/>
      <c r="W8" s="74"/>
      <c r="X8" s="74"/>
      <c r="Y8" s="74"/>
      <c r="Z8" s="74"/>
      <c r="AA8" s="74"/>
      <c r="AB8" s="74"/>
      <c r="AC8" s="74"/>
      <c r="AD8" s="74"/>
      <c r="AE8" s="74"/>
      <c r="AF8" s="74"/>
      <c r="AG8" s="74"/>
      <c r="AH8" s="74"/>
      <c r="AI8" s="74"/>
      <c r="AJ8" s="74"/>
      <c r="AK8" s="74"/>
      <c r="AL8" s="74"/>
      <c r="AM8" s="74"/>
      <c r="AN8" s="189"/>
    </row>
    <row r="9" ht="22.9" customHeight="1" spans="1:40">
      <c r="A9" s="92"/>
      <c r="B9" s="160" t="s">
        <v>170</v>
      </c>
      <c r="C9" s="161" t="s">
        <v>93</v>
      </c>
      <c r="D9" s="161">
        <v>414001</v>
      </c>
      <c r="E9" s="164" t="s">
        <v>172</v>
      </c>
      <c r="F9" s="162">
        <f t="shared" si="0"/>
        <v>396564</v>
      </c>
      <c r="G9" s="162">
        <f t="shared" si="1"/>
        <v>396564</v>
      </c>
      <c r="H9" s="165">
        <f t="shared" ref="H9:H37" si="2">SUM(I9:J9)</f>
        <v>396564</v>
      </c>
      <c r="I9" s="165">
        <v>396564</v>
      </c>
      <c r="J9" s="163"/>
      <c r="K9" s="178"/>
      <c r="L9" s="178"/>
      <c r="M9" s="178"/>
      <c r="N9" s="178"/>
      <c r="O9" s="178"/>
      <c r="P9" s="178"/>
      <c r="Q9" s="74"/>
      <c r="R9" s="74"/>
      <c r="S9" s="74"/>
      <c r="T9" s="74"/>
      <c r="U9" s="74"/>
      <c r="V9" s="74"/>
      <c r="W9" s="74"/>
      <c r="X9" s="74"/>
      <c r="Y9" s="74"/>
      <c r="Z9" s="74"/>
      <c r="AA9" s="74"/>
      <c r="AB9" s="74"/>
      <c r="AC9" s="74"/>
      <c r="AD9" s="74"/>
      <c r="AE9" s="74"/>
      <c r="AF9" s="74"/>
      <c r="AG9" s="74"/>
      <c r="AH9" s="74"/>
      <c r="AI9" s="74"/>
      <c r="AJ9" s="74"/>
      <c r="AK9" s="74"/>
      <c r="AL9" s="74"/>
      <c r="AM9" s="74"/>
      <c r="AN9" s="189"/>
    </row>
    <row r="10" ht="22.9" customHeight="1" spans="1:40">
      <c r="A10" s="92"/>
      <c r="B10" s="160" t="s">
        <v>170</v>
      </c>
      <c r="C10" s="161" t="s">
        <v>97</v>
      </c>
      <c r="D10" s="161">
        <v>414001</v>
      </c>
      <c r="E10" s="164" t="s">
        <v>173</v>
      </c>
      <c r="F10" s="162">
        <f t="shared" si="0"/>
        <v>215424</v>
      </c>
      <c r="G10" s="162">
        <f t="shared" si="1"/>
        <v>215424</v>
      </c>
      <c r="H10" s="165">
        <f t="shared" si="2"/>
        <v>215424</v>
      </c>
      <c r="I10" s="165">
        <v>215424</v>
      </c>
      <c r="J10" s="163"/>
      <c r="K10" s="178"/>
      <c r="L10" s="178"/>
      <c r="M10" s="178"/>
      <c r="N10" s="178"/>
      <c r="O10" s="178"/>
      <c r="P10" s="178"/>
      <c r="Q10" s="74"/>
      <c r="R10" s="74"/>
      <c r="S10" s="74"/>
      <c r="T10" s="74"/>
      <c r="U10" s="74"/>
      <c r="V10" s="74"/>
      <c r="W10" s="74"/>
      <c r="X10" s="74"/>
      <c r="Y10" s="74"/>
      <c r="Z10" s="74"/>
      <c r="AA10" s="74"/>
      <c r="AB10" s="74"/>
      <c r="AC10" s="74"/>
      <c r="AD10" s="74"/>
      <c r="AE10" s="74"/>
      <c r="AF10" s="74"/>
      <c r="AG10" s="74"/>
      <c r="AH10" s="74"/>
      <c r="AI10" s="74"/>
      <c r="AJ10" s="74"/>
      <c r="AK10" s="74"/>
      <c r="AL10" s="74"/>
      <c r="AM10" s="74"/>
      <c r="AN10" s="189"/>
    </row>
    <row r="11" ht="22.9" customHeight="1" spans="1:40">
      <c r="A11" s="92"/>
      <c r="B11" s="160" t="s">
        <v>170</v>
      </c>
      <c r="C11" s="161" t="s">
        <v>104</v>
      </c>
      <c r="D11" s="161">
        <v>414001</v>
      </c>
      <c r="E11" s="164" t="s">
        <v>174</v>
      </c>
      <c r="F11" s="162">
        <f t="shared" si="0"/>
        <v>240004.1</v>
      </c>
      <c r="G11" s="162">
        <f t="shared" si="1"/>
        <v>240004.1</v>
      </c>
      <c r="H11" s="165">
        <f t="shared" si="2"/>
        <v>240004.1</v>
      </c>
      <c r="I11" s="165">
        <v>240004.1</v>
      </c>
      <c r="J11" s="163"/>
      <c r="K11" s="178"/>
      <c r="L11" s="178"/>
      <c r="M11" s="178"/>
      <c r="N11" s="178"/>
      <c r="O11" s="178"/>
      <c r="P11" s="178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189"/>
    </row>
    <row r="12" ht="22.9" customHeight="1" spans="1:40">
      <c r="A12" s="92"/>
      <c r="B12" s="160" t="s">
        <v>170</v>
      </c>
      <c r="C12" s="161" t="s">
        <v>175</v>
      </c>
      <c r="D12" s="161">
        <v>414001</v>
      </c>
      <c r="E12" s="164" t="s">
        <v>176</v>
      </c>
      <c r="F12" s="162">
        <f t="shared" si="0"/>
        <v>391835.72</v>
      </c>
      <c r="G12" s="162">
        <f t="shared" si="1"/>
        <v>391835.72</v>
      </c>
      <c r="H12" s="165">
        <f t="shared" si="2"/>
        <v>391835.72</v>
      </c>
      <c r="I12" s="165">
        <v>391835.72</v>
      </c>
      <c r="J12" s="163"/>
      <c r="K12" s="178"/>
      <c r="L12" s="178"/>
      <c r="M12" s="178"/>
      <c r="N12" s="178"/>
      <c r="O12" s="178"/>
      <c r="P12" s="178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189"/>
    </row>
    <row r="13" ht="22.9" customHeight="1" spans="1:40">
      <c r="A13" s="92"/>
      <c r="B13" s="160" t="s">
        <v>170</v>
      </c>
      <c r="C13" s="161" t="s">
        <v>177</v>
      </c>
      <c r="D13" s="161">
        <v>414001</v>
      </c>
      <c r="E13" s="164" t="s">
        <v>178</v>
      </c>
      <c r="F13" s="162">
        <f t="shared" si="0"/>
        <v>179059.2</v>
      </c>
      <c r="G13" s="162">
        <f t="shared" si="1"/>
        <v>179059.2</v>
      </c>
      <c r="H13" s="165">
        <f t="shared" si="2"/>
        <v>179059.2</v>
      </c>
      <c r="I13" s="165">
        <v>179059.2</v>
      </c>
      <c r="J13" s="163"/>
      <c r="K13" s="178"/>
      <c r="L13" s="178"/>
      <c r="M13" s="178"/>
      <c r="N13" s="178"/>
      <c r="O13" s="178"/>
      <c r="P13" s="178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189"/>
    </row>
    <row r="14" ht="22.9" customHeight="1" spans="1:40">
      <c r="A14" s="92"/>
      <c r="B14" s="160" t="s">
        <v>170</v>
      </c>
      <c r="C14" s="161" t="s">
        <v>179</v>
      </c>
      <c r="D14" s="161">
        <v>414001</v>
      </c>
      <c r="E14" s="164" t="s">
        <v>180</v>
      </c>
      <c r="F14" s="162">
        <f t="shared" si="0"/>
        <v>95512.56</v>
      </c>
      <c r="G14" s="162">
        <f t="shared" si="1"/>
        <v>95512.56</v>
      </c>
      <c r="H14" s="165">
        <f t="shared" si="2"/>
        <v>95512.56</v>
      </c>
      <c r="I14" s="165">
        <v>95512.56</v>
      </c>
      <c r="J14" s="163"/>
      <c r="K14" s="178"/>
      <c r="L14" s="178"/>
      <c r="M14" s="178"/>
      <c r="N14" s="178"/>
      <c r="O14" s="178"/>
      <c r="P14" s="178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189"/>
    </row>
    <row r="15" ht="22.9" customHeight="1" spans="1:40">
      <c r="A15" s="92"/>
      <c r="B15" s="160" t="s">
        <v>170</v>
      </c>
      <c r="C15" s="161" t="s">
        <v>181</v>
      </c>
      <c r="D15" s="161">
        <v>414001</v>
      </c>
      <c r="E15" s="164" t="s">
        <v>182</v>
      </c>
      <c r="F15" s="162">
        <f t="shared" si="0"/>
        <v>61616.64</v>
      </c>
      <c r="G15" s="162">
        <f t="shared" si="1"/>
        <v>61616.64</v>
      </c>
      <c r="H15" s="165">
        <f t="shared" si="2"/>
        <v>61616.64</v>
      </c>
      <c r="I15" s="165">
        <v>61616.64</v>
      </c>
      <c r="J15" s="163"/>
      <c r="K15" s="178"/>
      <c r="L15" s="178"/>
      <c r="M15" s="178"/>
      <c r="N15" s="178"/>
      <c r="O15" s="178"/>
      <c r="P15" s="178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189"/>
    </row>
    <row r="16" ht="22.9" customHeight="1" spans="1:40">
      <c r="A16" s="92"/>
      <c r="B16" s="160" t="s">
        <v>170</v>
      </c>
      <c r="C16" s="161" t="s">
        <v>183</v>
      </c>
      <c r="D16" s="161">
        <v>414001</v>
      </c>
      <c r="E16" s="164" t="s">
        <v>184</v>
      </c>
      <c r="F16" s="162">
        <f t="shared" si="0"/>
        <v>6149.76</v>
      </c>
      <c r="G16" s="162">
        <f t="shared" si="1"/>
        <v>6149.76</v>
      </c>
      <c r="H16" s="165">
        <f t="shared" si="2"/>
        <v>6149.76</v>
      </c>
      <c r="I16" s="165">
        <v>6149.76</v>
      </c>
      <c r="J16" s="163"/>
      <c r="K16" s="178"/>
      <c r="L16" s="178"/>
      <c r="M16" s="178"/>
      <c r="N16" s="178"/>
      <c r="O16" s="178"/>
      <c r="P16" s="178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189"/>
    </row>
    <row r="17" ht="20" customHeight="1" spans="1:40">
      <c r="A17" s="92"/>
      <c r="B17" s="160" t="s">
        <v>170</v>
      </c>
      <c r="C17" s="161" t="s">
        <v>185</v>
      </c>
      <c r="D17" s="161">
        <v>414001</v>
      </c>
      <c r="E17" s="164" t="s">
        <v>106</v>
      </c>
      <c r="F17" s="162">
        <f t="shared" si="0"/>
        <v>152556</v>
      </c>
      <c r="G17" s="162">
        <f t="shared" si="1"/>
        <v>152556</v>
      </c>
      <c r="H17" s="165">
        <f t="shared" si="2"/>
        <v>152556</v>
      </c>
      <c r="I17" s="165">
        <v>152556</v>
      </c>
      <c r="J17" s="163"/>
      <c r="K17" s="178"/>
      <c r="L17" s="178"/>
      <c r="M17" s="178"/>
      <c r="N17" s="178"/>
      <c r="O17" s="178"/>
      <c r="P17" s="178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189"/>
    </row>
    <row r="18" ht="20" customHeight="1" spans="1:40">
      <c r="A18" s="92"/>
      <c r="B18" s="160" t="s">
        <v>170</v>
      </c>
      <c r="C18" s="161" t="s">
        <v>186</v>
      </c>
      <c r="D18" s="161">
        <v>414001</v>
      </c>
      <c r="E18" s="164" t="s">
        <v>187</v>
      </c>
      <c r="F18" s="162">
        <f t="shared" si="0"/>
        <v>52000</v>
      </c>
      <c r="G18" s="162">
        <f t="shared" si="1"/>
        <v>52000</v>
      </c>
      <c r="H18" s="165">
        <f t="shared" si="2"/>
        <v>52000</v>
      </c>
      <c r="I18" s="165">
        <v>52000</v>
      </c>
      <c r="J18" s="163"/>
      <c r="K18" s="178"/>
      <c r="L18" s="178"/>
      <c r="M18" s="178"/>
      <c r="N18" s="178"/>
      <c r="O18" s="178"/>
      <c r="P18" s="178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189"/>
    </row>
    <row r="19" ht="20" customHeight="1" spans="1:40">
      <c r="A19" s="166"/>
      <c r="B19" s="160" t="s">
        <v>188</v>
      </c>
      <c r="C19" s="161" t="s">
        <v>23</v>
      </c>
      <c r="D19" s="161">
        <v>414001</v>
      </c>
      <c r="E19" s="164" t="s">
        <v>189</v>
      </c>
      <c r="F19" s="162">
        <f t="shared" si="0"/>
        <v>175932</v>
      </c>
      <c r="G19" s="162">
        <f t="shared" si="1"/>
        <v>175932</v>
      </c>
      <c r="H19" s="165">
        <f t="shared" si="2"/>
        <v>175932</v>
      </c>
      <c r="I19" s="165">
        <v>175932</v>
      </c>
      <c r="J19" s="179"/>
      <c r="K19" s="180"/>
      <c r="L19" s="180"/>
      <c r="M19" s="180"/>
      <c r="N19" s="180"/>
      <c r="O19" s="180"/>
      <c r="P19" s="180"/>
      <c r="Q19" s="185"/>
      <c r="R19" s="185"/>
      <c r="S19" s="185"/>
      <c r="T19" s="185"/>
      <c r="U19" s="185"/>
      <c r="V19" s="185"/>
      <c r="W19" s="185"/>
      <c r="X19" s="185"/>
      <c r="Y19" s="185"/>
      <c r="Z19" s="185"/>
      <c r="AA19" s="185"/>
      <c r="AB19" s="185"/>
      <c r="AC19" s="185"/>
      <c r="AD19" s="185"/>
      <c r="AE19" s="185"/>
      <c r="AF19" s="185"/>
      <c r="AG19" s="185"/>
      <c r="AH19" s="185"/>
      <c r="AI19" s="185"/>
      <c r="AJ19" s="185"/>
      <c r="AK19" s="185"/>
      <c r="AL19" s="185"/>
      <c r="AM19" s="185"/>
      <c r="AN19" s="122"/>
    </row>
    <row r="20" ht="20" customHeight="1" spans="2:39">
      <c r="B20" s="160" t="s">
        <v>188</v>
      </c>
      <c r="C20" s="161" t="s">
        <v>93</v>
      </c>
      <c r="D20" s="161">
        <v>414001</v>
      </c>
      <c r="E20" s="164" t="s">
        <v>190</v>
      </c>
      <c r="F20" s="162">
        <f t="shared" si="0"/>
        <v>18800</v>
      </c>
      <c r="G20" s="162">
        <f t="shared" si="1"/>
        <v>18800</v>
      </c>
      <c r="H20" s="165">
        <f t="shared" si="2"/>
        <v>18800</v>
      </c>
      <c r="I20" s="165">
        <v>18800</v>
      </c>
      <c r="J20" s="181"/>
      <c r="K20" s="182"/>
      <c r="L20" s="182"/>
      <c r="M20" s="182"/>
      <c r="N20" s="182"/>
      <c r="O20" s="182"/>
      <c r="P20" s="182"/>
      <c r="Q20" s="186"/>
      <c r="R20" s="186"/>
      <c r="S20" s="186"/>
      <c r="T20" s="186"/>
      <c r="U20" s="186"/>
      <c r="V20" s="186"/>
      <c r="W20" s="186"/>
      <c r="X20" s="186"/>
      <c r="Y20" s="186"/>
      <c r="Z20" s="186"/>
      <c r="AA20" s="186"/>
      <c r="AB20" s="186"/>
      <c r="AC20" s="186"/>
      <c r="AD20" s="186"/>
      <c r="AE20" s="186"/>
      <c r="AF20" s="186"/>
      <c r="AG20" s="186"/>
      <c r="AH20" s="186"/>
      <c r="AI20" s="186"/>
      <c r="AJ20" s="186"/>
      <c r="AK20" s="186"/>
      <c r="AL20" s="186"/>
      <c r="AM20" s="186"/>
    </row>
    <row r="21" ht="20" customHeight="1" spans="2:39">
      <c r="B21" s="160" t="s">
        <v>188</v>
      </c>
      <c r="C21" s="161" t="s">
        <v>97</v>
      </c>
      <c r="D21" s="161">
        <v>414001</v>
      </c>
      <c r="E21" s="164" t="s">
        <v>191</v>
      </c>
      <c r="F21" s="162">
        <f t="shared" si="0"/>
        <v>2000</v>
      </c>
      <c r="G21" s="162">
        <f t="shared" si="1"/>
        <v>2000</v>
      </c>
      <c r="H21" s="165">
        <f t="shared" si="2"/>
        <v>2000</v>
      </c>
      <c r="I21" s="165">
        <v>2000</v>
      </c>
      <c r="J21" s="181"/>
      <c r="K21" s="182"/>
      <c r="L21" s="182"/>
      <c r="M21" s="182"/>
      <c r="N21" s="182"/>
      <c r="O21" s="182"/>
      <c r="P21" s="182"/>
      <c r="Q21" s="186"/>
      <c r="R21" s="186"/>
      <c r="S21" s="186"/>
      <c r="T21" s="186"/>
      <c r="U21" s="186"/>
      <c r="V21" s="186"/>
      <c r="W21" s="186"/>
      <c r="X21" s="186"/>
      <c r="Y21" s="186"/>
      <c r="Z21" s="186"/>
      <c r="AA21" s="186"/>
      <c r="AB21" s="186"/>
      <c r="AC21" s="186"/>
      <c r="AD21" s="186"/>
      <c r="AE21" s="186"/>
      <c r="AF21" s="186"/>
      <c r="AG21" s="186"/>
      <c r="AH21" s="186"/>
      <c r="AI21" s="186"/>
      <c r="AJ21" s="186"/>
      <c r="AK21" s="186"/>
      <c r="AL21" s="186"/>
      <c r="AM21" s="186"/>
    </row>
    <row r="22" ht="20" customHeight="1" spans="2:39">
      <c r="B22" s="160" t="s">
        <v>188</v>
      </c>
      <c r="C22" s="161" t="s">
        <v>100</v>
      </c>
      <c r="D22" s="161">
        <v>414001</v>
      </c>
      <c r="E22" s="164" t="s">
        <v>192</v>
      </c>
      <c r="F22" s="162">
        <f t="shared" si="0"/>
        <v>200</v>
      </c>
      <c r="G22" s="162">
        <f t="shared" si="1"/>
        <v>200</v>
      </c>
      <c r="H22" s="165">
        <f t="shared" si="2"/>
        <v>200</v>
      </c>
      <c r="I22" s="165">
        <v>200</v>
      </c>
      <c r="J22" s="181"/>
      <c r="K22" s="182"/>
      <c r="L22" s="182"/>
      <c r="M22" s="182"/>
      <c r="N22" s="182"/>
      <c r="O22" s="182"/>
      <c r="P22" s="182"/>
      <c r="Q22" s="186"/>
      <c r="R22" s="186"/>
      <c r="S22" s="186"/>
      <c r="T22" s="186"/>
      <c r="U22" s="186"/>
      <c r="V22" s="186"/>
      <c r="W22" s="186"/>
      <c r="X22" s="186"/>
      <c r="Y22" s="186"/>
      <c r="Z22" s="186"/>
      <c r="AA22" s="186"/>
      <c r="AB22" s="186"/>
      <c r="AC22" s="186"/>
      <c r="AD22" s="186"/>
      <c r="AE22" s="186"/>
      <c r="AF22" s="186"/>
      <c r="AG22" s="186"/>
      <c r="AH22" s="186"/>
      <c r="AI22" s="186"/>
      <c r="AJ22" s="186"/>
      <c r="AK22" s="186"/>
      <c r="AL22" s="186"/>
      <c r="AM22" s="186"/>
    </row>
    <row r="23" ht="20" customHeight="1" spans="2:39">
      <c r="B23" s="160" t="s">
        <v>188</v>
      </c>
      <c r="C23" s="161" t="s">
        <v>98</v>
      </c>
      <c r="D23" s="161">
        <v>414001</v>
      </c>
      <c r="E23" s="164" t="s">
        <v>193</v>
      </c>
      <c r="F23" s="162">
        <f t="shared" si="0"/>
        <v>6000</v>
      </c>
      <c r="G23" s="162">
        <f t="shared" si="1"/>
        <v>6000</v>
      </c>
      <c r="H23" s="165">
        <f t="shared" si="2"/>
        <v>6000</v>
      </c>
      <c r="I23" s="165">
        <v>6000</v>
      </c>
      <c r="J23" s="181"/>
      <c r="K23" s="182"/>
      <c r="L23" s="182"/>
      <c r="M23" s="182"/>
      <c r="N23" s="182"/>
      <c r="O23" s="182"/>
      <c r="P23" s="182"/>
      <c r="Q23" s="186"/>
      <c r="R23" s="186"/>
      <c r="S23" s="186"/>
      <c r="T23" s="186"/>
      <c r="U23" s="186"/>
      <c r="V23" s="186"/>
      <c r="W23" s="186"/>
      <c r="X23" s="186"/>
      <c r="Y23" s="186"/>
      <c r="Z23" s="186"/>
      <c r="AA23" s="186"/>
      <c r="AB23" s="186"/>
      <c r="AC23" s="186"/>
      <c r="AD23" s="186"/>
      <c r="AE23" s="186"/>
      <c r="AF23" s="186"/>
      <c r="AG23" s="186"/>
      <c r="AH23" s="186"/>
      <c r="AI23" s="186"/>
      <c r="AJ23" s="186"/>
      <c r="AK23" s="186"/>
      <c r="AL23" s="186"/>
      <c r="AM23" s="186"/>
    </row>
    <row r="24" ht="20" customHeight="1" spans="2:39">
      <c r="B24" s="160" t="s">
        <v>188</v>
      </c>
      <c r="C24" s="161" t="s">
        <v>175</v>
      </c>
      <c r="D24" s="161">
        <v>414001</v>
      </c>
      <c r="E24" s="164" t="s">
        <v>194</v>
      </c>
      <c r="F24" s="162">
        <f t="shared" si="0"/>
        <v>9900</v>
      </c>
      <c r="G24" s="162">
        <f t="shared" si="1"/>
        <v>9900</v>
      </c>
      <c r="H24" s="165">
        <f t="shared" si="2"/>
        <v>9900</v>
      </c>
      <c r="I24" s="165">
        <v>9900</v>
      </c>
      <c r="J24" s="181"/>
      <c r="K24" s="182"/>
      <c r="L24" s="182"/>
      <c r="M24" s="182"/>
      <c r="N24" s="182"/>
      <c r="O24" s="182"/>
      <c r="P24" s="182"/>
      <c r="Q24" s="186"/>
      <c r="R24" s="186"/>
      <c r="S24" s="186"/>
      <c r="T24" s="186"/>
      <c r="U24" s="186"/>
      <c r="V24" s="186"/>
      <c r="W24" s="186"/>
      <c r="X24" s="186"/>
      <c r="Y24" s="186"/>
      <c r="Z24" s="186"/>
      <c r="AA24" s="186"/>
      <c r="AB24" s="186"/>
      <c r="AC24" s="186"/>
      <c r="AD24" s="186"/>
      <c r="AE24" s="186"/>
      <c r="AF24" s="186"/>
      <c r="AG24" s="186"/>
      <c r="AH24" s="186"/>
      <c r="AI24" s="186"/>
      <c r="AJ24" s="186"/>
      <c r="AK24" s="186"/>
      <c r="AL24" s="186"/>
      <c r="AM24" s="186"/>
    </row>
    <row r="25" ht="20" customHeight="1" spans="2:39">
      <c r="B25" s="160" t="s">
        <v>188</v>
      </c>
      <c r="C25" s="161" t="s">
        <v>181</v>
      </c>
      <c r="D25" s="161">
        <v>414001</v>
      </c>
      <c r="E25" s="164" t="s">
        <v>195</v>
      </c>
      <c r="F25" s="162">
        <f t="shared" si="0"/>
        <v>10000</v>
      </c>
      <c r="G25" s="162">
        <f t="shared" si="1"/>
        <v>10000</v>
      </c>
      <c r="H25" s="165">
        <f t="shared" si="2"/>
        <v>10000</v>
      </c>
      <c r="I25" s="165">
        <v>10000</v>
      </c>
      <c r="J25" s="181"/>
      <c r="K25" s="182"/>
      <c r="L25" s="182"/>
      <c r="M25" s="182"/>
      <c r="N25" s="182"/>
      <c r="O25" s="182"/>
      <c r="P25" s="182"/>
      <c r="Q25" s="186"/>
      <c r="R25" s="186"/>
      <c r="S25" s="186"/>
      <c r="T25" s="186"/>
      <c r="U25" s="186"/>
      <c r="V25" s="186"/>
      <c r="W25" s="186"/>
      <c r="X25" s="186"/>
      <c r="Y25" s="186"/>
      <c r="Z25" s="186"/>
      <c r="AA25" s="186"/>
      <c r="AB25" s="186"/>
      <c r="AC25" s="186"/>
      <c r="AD25" s="186"/>
      <c r="AE25" s="186"/>
      <c r="AF25" s="186"/>
      <c r="AG25" s="186"/>
      <c r="AH25" s="186"/>
      <c r="AI25" s="186"/>
      <c r="AJ25" s="186"/>
      <c r="AK25" s="186"/>
      <c r="AL25" s="186"/>
      <c r="AM25" s="186"/>
    </row>
    <row r="26" ht="20" customHeight="1" spans="2:39">
      <c r="B26" s="160" t="s">
        <v>188</v>
      </c>
      <c r="C26" s="161" t="s">
        <v>185</v>
      </c>
      <c r="D26" s="161">
        <v>414001</v>
      </c>
      <c r="E26" s="164" t="s">
        <v>196</v>
      </c>
      <c r="F26" s="162">
        <f t="shared" si="0"/>
        <v>2000</v>
      </c>
      <c r="G26" s="162">
        <f t="shared" si="1"/>
        <v>2000</v>
      </c>
      <c r="H26" s="165">
        <f t="shared" si="2"/>
        <v>2000</v>
      </c>
      <c r="I26" s="165">
        <v>2000</v>
      </c>
      <c r="J26" s="181"/>
      <c r="K26" s="182"/>
      <c r="L26" s="182"/>
      <c r="M26" s="182"/>
      <c r="N26" s="182"/>
      <c r="O26" s="182"/>
      <c r="P26" s="182"/>
      <c r="Q26" s="186"/>
      <c r="R26" s="186"/>
      <c r="S26" s="186"/>
      <c r="T26" s="186"/>
      <c r="U26" s="186"/>
      <c r="V26" s="186"/>
      <c r="W26" s="186"/>
      <c r="X26" s="186"/>
      <c r="Y26" s="186"/>
      <c r="Z26" s="186"/>
      <c r="AA26" s="186"/>
      <c r="AB26" s="186"/>
      <c r="AC26" s="186"/>
      <c r="AD26" s="186"/>
      <c r="AE26" s="186"/>
      <c r="AF26" s="186"/>
      <c r="AG26" s="186"/>
      <c r="AH26" s="186"/>
      <c r="AI26" s="186"/>
      <c r="AJ26" s="186"/>
      <c r="AK26" s="186"/>
      <c r="AL26" s="186"/>
      <c r="AM26" s="186"/>
    </row>
    <row r="27" ht="20" customHeight="1" spans="2:39">
      <c r="B27" s="160" t="s">
        <v>188</v>
      </c>
      <c r="C27" s="161" t="s">
        <v>197</v>
      </c>
      <c r="D27" s="161">
        <v>414001</v>
      </c>
      <c r="E27" s="164" t="s">
        <v>198</v>
      </c>
      <c r="F27" s="162">
        <f t="shared" si="0"/>
        <v>20000</v>
      </c>
      <c r="G27" s="162">
        <f t="shared" si="1"/>
        <v>20000</v>
      </c>
      <c r="H27" s="165">
        <f t="shared" si="2"/>
        <v>20000</v>
      </c>
      <c r="I27" s="165">
        <v>20000</v>
      </c>
      <c r="J27" s="181"/>
      <c r="K27" s="182"/>
      <c r="L27" s="182"/>
      <c r="M27" s="182"/>
      <c r="N27" s="182"/>
      <c r="O27" s="182"/>
      <c r="P27" s="182"/>
      <c r="Q27" s="186"/>
      <c r="R27" s="186"/>
      <c r="S27" s="186"/>
      <c r="T27" s="186"/>
      <c r="U27" s="186"/>
      <c r="V27" s="186"/>
      <c r="W27" s="186"/>
      <c r="X27" s="186"/>
      <c r="Y27" s="186"/>
      <c r="Z27" s="186"/>
      <c r="AA27" s="186"/>
      <c r="AB27" s="186"/>
      <c r="AC27" s="186"/>
      <c r="AD27" s="186"/>
      <c r="AE27" s="186"/>
      <c r="AF27" s="186"/>
      <c r="AG27" s="186"/>
      <c r="AH27" s="186"/>
      <c r="AI27" s="186"/>
      <c r="AJ27" s="186"/>
      <c r="AK27" s="186"/>
      <c r="AL27" s="186"/>
      <c r="AM27" s="186"/>
    </row>
    <row r="28" ht="20" customHeight="1" spans="2:39">
      <c r="B28" s="160" t="s">
        <v>188</v>
      </c>
      <c r="C28" s="161" t="s">
        <v>199</v>
      </c>
      <c r="D28" s="161">
        <v>414001</v>
      </c>
      <c r="E28" s="164" t="s">
        <v>200</v>
      </c>
      <c r="F28" s="162">
        <f t="shared" si="0"/>
        <v>2000</v>
      </c>
      <c r="G28" s="162">
        <f t="shared" si="1"/>
        <v>2000</v>
      </c>
      <c r="H28" s="165">
        <f t="shared" si="2"/>
        <v>2000</v>
      </c>
      <c r="I28" s="165">
        <v>2000</v>
      </c>
      <c r="J28" s="181"/>
      <c r="K28" s="182"/>
      <c r="L28" s="182"/>
      <c r="M28" s="182"/>
      <c r="N28" s="182"/>
      <c r="O28" s="182"/>
      <c r="P28" s="182"/>
      <c r="Q28" s="186"/>
      <c r="R28" s="186"/>
      <c r="S28" s="186"/>
      <c r="T28" s="186"/>
      <c r="U28" s="186"/>
      <c r="V28" s="186"/>
      <c r="W28" s="186"/>
      <c r="X28" s="186"/>
      <c r="Y28" s="186"/>
      <c r="Z28" s="186"/>
      <c r="AA28" s="186"/>
      <c r="AB28" s="186"/>
      <c r="AC28" s="186"/>
      <c r="AD28" s="186"/>
      <c r="AE28" s="186"/>
      <c r="AF28" s="186"/>
      <c r="AG28" s="186"/>
      <c r="AH28" s="186"/>
      <c r="AI28" s="186"/>
      <c r="AJ28" s="186"/>
      <c r="AK28" s="186"/>
      <c r="AL28" s="186"/>
      <c r="AM28" s="186"/>
    </row>
    <row r="29" ht="20" customHeight="1" spans="2:39">
      <c r="B29" s="160" t="s">
        <v>188</v>
      </c>
      <c r="C29" s="161" t="s">
        <v>201</v>
      </c>
      <c r="D29" s="161">
        <v>414001</v>
      </c>
      <c r="E29" s="164" t="s">
        <v>202</v>
      </c>
      <c r="F29" s="162">
        <f t="shared" si="0"/>
        <v>2000</v>
      </c>
      <c r="G29" s="162">
        <f t="shared" si="1"/>
        <v>2000</v>
      </c>
      <c r="H29" s="165">
        <f t="shared" si="2"/>
        <v>2000</v>
      </c>
      <c r="I29" s="165">
        <v>2000</v>
      </c>
      <c r="J29" s="181"/>
      <c r="K29" s="182"/>
      <c r="L29" s="182"/>
      <c r="M29" s="182"/>
      <c r="N29" s="182"/>
      <c r="O29" s="182"/>
      <c r="P29" s="182"/>
      <c r="Q29" s="186"/>
      <c r="R29" s="186"/>
      <c r="S29" s="186"/>
      <c r="T29" s="186"/>
      <c r="U29" s="186"/>
      <c r="V29" s="186"/>
      <c r="W29" s="186"/>
      <c r="X29" s="186"/>
      <c r="Y29" s="186"/>
      <c r="Z29" s="186"/>
      <c r="AA29" s="186"/>
      <c r="AB29" s="186"/>
      <c r="AC29" s="186"/>
      <c r="AD29" s="186"/>
      <c r="AE29" s="186"/>
      <c r="AF29" s="186"/>
      <c r="AG29" s="186"/>
      <c r="AH29" s="186"/>
      <c r="AI29" s="186"/>
      <c r="AJ29" s="186"/>
      <c r="AK29" s="186"/>
      <c r="AL29" s="186"/>
      <c r="AM29" s="186"/>
    </row>
    <row r="30" ht="20" customHeight="1" spans="2:39">
      <c r="B30" s="160" t="s">
        <v>188</v>
      </c>
      <c r="C30" s="161" t="s">
        <v>203</v>
      </c>
      <c r="D30" s="161">
        <v>414001</v>
      </c>
      <c r="E30" s="164" t="s">
        <v>204</v>
      </c>
      <c r="F30" s="162">
        <f t="shared" si="0"/>
        <v>14892</v>
      </c>
      <c r="G30" s="162">
        <f t="shared" si="1"/>
        <v>14892</v>
      </c>
      <c r="H30" s="165">
        <f t="shared" si="2"/>
        <v>14892</v>
      </c>
      <c r="I30" s="165">
        <v>14892</v>
      </c>
      <c r="J30" s="181"/>
      <c r="K30" s="182"/>
      <c r="L30" s="182"/>
      <c r="M30" s="182"/>
      <c r="N30" s="182"/>
      <c r="O30" s="182"/>
      <c r="P30" s="182"/>
      <c r="Q30" s="186"/>
      <c r="R30" s="186"/>
      <c r="S30" s="186"/>
      <c r="T30" s="186"/>
      <c r="U30" s="186"/>
      <c r="V30" s="186"/>
      <c r="W30" s="186"/>
      <c r="X30" s="186"/>
      <c r="Y30" s="186"/>
      <c r="Z30" s="186"/>
      <c r="AA30" s="186"/>
      <c r="AB30" s="186"/>
      <c r="AC30" s="186"/>
      <c r="AD30" s="186"/>
      <c r="AE30" s="186"/>
      <c r="AF30" s="186"/>
      <c r="AG30" s="186"/>
      <c r="AH30" s="186"/>
      <c r="AI30" s="186"/>
      <c r="AJ30" s="186"/>
      <c r="AK30" s="186"/>
      <c r="AL30" s="186"/>
      <c r="AM30" s="186"/>
    </row>
    <row r="31" ht="20" customHeight="1" spans="2:39">
      <c r="B31" s="160" t="s">
        <v>188</v>
      </c>
      <c r="C31" s="161" t="s">
        <v>205</v>
      </c>
      <c r="D31" s="161">
        <v>414001</v>
      </c>
      <c r="E31" s="164" t="s">
        <v>206</v>
      </c>
      <c r="F31" s="162">
        <f t="shared" si="0"/>
        <v>11940</v>
      </c>
      <c r="G31" s="162">
        <f t="shared" si="1"/>
        <v>11940</v>
      </c>
      <c r="H31" s="165">
        <f t="shared" si="2"/>
        <v>11940</v>
      </c>
      <c r="I31" s="165">
        <v>11940</v>
      </c>
      <c r="J31" s="181"/>
      <c r="K31" s="182"/>
      <c r="L31" s="182"/>
      <c r="M31" s="182"/>
      <c r="N31" s="182"/>
      <c r="O31" s="182"/>
      <c r="P31" s="182"/>
      <c r="Q31" s="186"/>
      <c r="R31" s="186"/>
      <c r="S31" s="186"/>
      <c r="T31" s="186"/>
      <c r="U31" s="186"/>
      <c r="V31" s="186"/>
      <c r="W31" s="186"/>
      <c r="X31" s="186"/>
      <c r="Y31" s="186"/>
      <c r="Z31" s="186"/>
      <c r="AA31" s="186"/>
      <c r="AB31" s="186"/>
      <c r="AC31" s="186"/>
      <c r="AD31" s="186"/>
      <c r="AE31" s="186"/>
      <c r="AF31" s="186"/>
      <c r="AG31" s="186"/>
      <c r="AH31" s="186"/>
      <c r="AI31" s="186"/>
      <c r="AJ31" s="186"/>
      <c r="AK31" s="186"/>
      <c r="AL31" s="186"/>
      <c r="AM31" s="186"/>
    </row>
    <row r="32" ht="20" customHeight="1" spans="2:39">
      <c r="B32" s="160" t="s">
        <v>188</v>
      </c>
      <c r="C32" s="161" t="s">
        <v>207</v>
      </c>
      <c r="D32" s="161">
        <v>414001</v>
      </c>
      <c r="E32" s="164" t="s">
        <v>208</v>
      </c>
      <c r="F32" s="162">
        <f t="shared" si="0"/>
        <v>43200</v>
      </c>
      <c r="G32" s="162">
        <f t="shared" si="1"/>
        <v>43200</v>
      </c>
      <c r="H32" s="165">
        <f t="shared" si="2"/>
        <v>43200</v>
      </c>
      <c r="I32" s="165">
        <v>43200</v>
      </c>
      <c r="J32" s="181"/>
      <c r="K32" s="182"/>
      <c r="L32" s="182"/>
      <c r="M32" s="182"/>
      <c r="N32" s="182"/>
      <c r="O32" s="182"/>
      <c r="P32" s="182"/>
      <c r="Q32" s="186"/>
      <c r="R32" s="186"/>
      <c r="S32" s="186"/>
      <c r="T32" s="186"/>
      <c r="U32" s="186"/>
      <c r="V32" s="186"/>
      <c r="W32" s="186"/>
      <c r="X32" s="186"/>
      <c r="Y32" s="186"/>
      <c r="Z32" s="186"/>
      <c r="AA32" s="186"/>
      <c r="AB32" s="186"/>
      <c r="AC32" s="186"/>
      <c r="AD32" s="186"/>
      <c r="AE32" s="186"/>
      <c r="AF32" s="186"/>
      <c r="AG32" s="186"/>
      <c r="AH32" s="186"/>
      <c r="AI32" s="186"/>
      <c r="AJ32" s="186"/>
      <c r="AK32" s="186"/>
      <c r="AL32" s="186"/>
      <c r="AM32" s="186"/>
    </row>
    <row r="33" ht="20" customHeight="1" spans="2:39">
      <c r="B33" s="160" t="s">
        <v>188</v>
      </c>
      <c r="C33" s="161" t="s">
        <v>186</v>
      </c>
      <c r="D33" s="161">
        <v>414001</v>
      </c>
      <c r="E33" s="164" t="s">
        <v>209</v>
      </c>
      <c r="F33" s="162">
        <f t="shared" si="0"/>
        <v>33000</v>
      </c>
      <c r="G33" s="162">
        <f t="shared" si="1"/>
        <v>33000</v>
      </c>
      <c r="H33" s="165">
        <f t="shared" si="2"/>
        <v>33000</v>
      </c>
      <c r="I33" s="165">
        <v>33000</v>
      </c>
      <c r="J33" s="181"/>
      <c r="K33" s="182"/>
      <c r="L33" s="182"/>
      <c r="M33" s="182"/>
      <c r="N33" s="182"/>
      <c r="O33" s="182"/>
      <c r="P33" s="182"/>
      <c r="Q33" s="186"/>
      <c r="R33" s="186"/>
      <c r="S33" s="186"/>
      <c r="T33" s="186"/>
      <c r="U33" s="186"/>
      <c r="V33" s="186"/>
      <c r="W33" s="186"/>
      <c r="X33" s="186"/>
      <c r="Y33" s="186"/>
      <c r="Z33" s="186"/>
      <c r="AA33" s="186"/>
      <c r="AB33" s="186"/>
      <c r="AC33" s="186"/>
      <c r="AD33" s="186"/>
      <c r="AE33" s="186"/>
      <c r="AF33" s="186"/>
      <c r="AG33" s="186"/>
      <c r="AH33" s="186"/>
      <c r="AI33" s="186"/>
      <c r="AJ33" s="186"/>
      <c r="AK33" s="186"/>
      <c r="AL33" s="186"/>
      <c r="AM33" s="186"/>
    </row>
    <row r="34" ht="20" customHeight="1" spans="2:39">
      <c r="B34" s="160">
        <v>302</v>
      </c>
      <c r="C34" s="161">
        <v>99</v>
      </c>
      <c r="D34" s="161">
        <v>414001</v>
      </c>
      <c r="E34" s="164" t="s">
        <v>209</v>
      </c>
      <c r="F34" s="162">
        <f t="shared" si="0"/>
        <v>150000</v>
      </c>
      <c r="G34" s="162">
        <f t="shared" si="1"/>
        <v>150000</v>
      </c>
      <c r="H34" s="165">
        <f t="shared" si="2"/>
        <v>150000</v>
      </c>
      <c r="I34" s="165"/>
      <c r="J34" s="165">
        <v>150000</v>
      </c>
      <c r="K34" s="182"/>
      <c r="L34" s="182"/>
      <c r="M34" s="182"/>
      <c r="N34" s="182"/>
      <c r="O34" s="182"/>
      <c r="P34" s="182"/>
      <c r="Q34" s="186"/>
      <c r="R34" s="186"/>
      <c r="S34" s="186"/>
      <c r="T34" s="186"/>
      <c r="U34" s="186"/>
      <c r="V34" s="186"/>
      <c r="W34" s="186"/>
      <c r="X34" s="186"/>
      <c r="Y34" s="186"/>
      <c r="Z34" s="186"/>
      <c r="AA34" s="186"/>
      <c r="AB34" s="186"/>
      <c r="AC34" s="186"/>
      <c r="AD34" s="186"/>
      <c r="AE34" s="186"/>
      <c r="AF34" s="186"/>
      <c r="AG34" s="186"/>
      <c r="AH34" s="186"/>
      <c r="AI34" s="186"/>
      <c r="AJ34" s="186"/>
      <c r="AK34" s="186"/>
      <c r="AL34" s="186"/>
      <c r="AM34" s="186"/>
    </row>
    <row r="35" ht="20" customHeight="1" spans="2:39">
      <c r="B35" s="160">
        <v>302</v>
      </c>
      <c r="C35" s="237" t="s">
        <v>93</v>
      </c>
      <c r="D35" s="161">
        <v>414001</v>
      </c>
      <c r="E35" s="164" t="s">
        <v>190</v>
      </c>
      <c r="F35" s="162">
        <f t="shared" si="0"/>
        <v>711500</v>
      </c>
      <c r="G35" s="162">
        <f t="shared" si="1"/>
        <v>711500</v>
      </c>
      <c r="H35" s="165">
        <f t="shared" si="2"/>
        <v>711500</v>
      </c>
      <c r="I35" s="165"/>
      <c r="J35" s="165">
        <v>711500</v>
      </c>
      <c r="K35" s="182"/>
      <c r="L35" s="182"/>
      <c r="M35" s="182"/>
      <c r="N35" s="182"/>
      <c r="O35" s="182"/>
      <c r="P35" s="182"/>
      <c r="Q35" s="186"/>
      <c r="R35" s="186"/>
      <c r="S35" s="186"/>
      <c r="T35" s="186"/>
      <c r="U35" s="186"/>
      <c r="V35" s="186"/>
      <c r="W35" s="186"/>
      <c r="X35" s="186"/>
      <c r="Y35" s="186"/>
      <c r="Z35" s="186"/>
      <c r="AA35" s="186"/>
      <c r="AB35" s="186"/>
      <c r="AC35" s="186"/>
      <c r="AD35" s="186"/>
      <c r="AE35" s="186"/>
      <c r="AF35" s="186"/>
      <c r="AG35" s="186"/>
      <c r="AH35" s="186"/>
      <c r="AI35" s="186"/>
      <c r="AJ35" s="186"/>
      <c r="AK35" s="186"/>
      <c r="AL35" s="186"/>
      <c r="AM35" s="186"/>
    </row>
    <row r="36" ht="20" customHeight="1" spans="2:39">
      <c r="B36" s="160">
        <v>302</v>
      </c>
      <c r="C36" s="161">
        <v>26</v>
      </c>
      <c r="D36" s="161">
        <v>414001</v>
      </c>
      <c r="E36" s="164" t="s">
        <v>200</v>
      </c>
      <c r="F36" s="162">
        <f t="shared" si="0"/>
        <v>8908500</v>
      </c>
      <c r="G36" s="162">
        <f t="shared" si="1"/>
        <v>8908500</v>
      </c>
      <c r="H36" s="165">
        <f t="shared" si="2"/>
        <v>8908500</v>
      </c>
      <c r="I36" s="165"/>
      <c r="J36" s="165">
        <v>8908500</v>
      </c>
      <c r="K36" s="182"/>
      <c r="L36" s="182"/>
      <c r="M36" s="182"/>
      <c r="N36" s="182"/>
      <c r="O36" s="182"/>
      <c r="P36" s="182"/>
      <c r="Q36" s="186"/>
      <c r="R36" s="186"/>
      <c r="S36" s="186"/>
      <c r="T36" s="186"/>
      <c r="U36" s="186"/>
      <c r="V36" s="186"/>
      <c r="W36" s="186"/>
      <c r="X36" s="186"/>
      <c r="Y36" s="186"/>
      <c r="Z36" s="186"/>
      <c r="AA36" s="186"/>
      <c r="AB36" s="186"/>
      <c r="AC36" s="186"/>
      <c r="AD36" s="186"/>
      <c r="AE36" s="186"/>
      <c r="AF36" s="186"/>
      <c r="AG36" s="186"/>
      <c r="AH36" s="186"/>
      <c r="AI36" s="186"/>
      <c r="AJ36" s="186"/>
      <c r="AK36" s="186"/>
      <c r="AL36" s="186"/>
      <c r="AM36" s="186"/>
    </row>
    <row r="37" ht="20" customHeight="1" spans="2:39">
      <c r="B37" s="160">
        <v>302</v>
      </c>
      <c r="C37" s="161">
        <v>99</v>
      </c>
      <c r="D37" s="161">
        <v>414001</v>
      </c>
      <c r="E37" s="164" t="s">
        <v>209</v>
      </c>
      <c r="F37" s="162">
        <f t="shared" si="0"/>
        <v>6450000</v>
      </c>
      <c r="G37" s="162">
        <f t="shared" si="1"/>
        <v>6450000</v>
      </c>
      <c r="H37" s="165">
        <f t="shared" si="2"/>
        <v>6450000</v>
      </c>
      <c r="I37" s="165"/>
      <c r="J37" s="165">
        <v>6450000</v>
      </c>
      <c r="K37" s="182"/>
      <c r="L37" s="182"/>
      <c r="M37" s="182"/>
      <c r="N37" s="182"/>
      <c r="O37" s="182"/>
      <c r="P37" s="182"/>
      <c r="Q37" s="186"/>
      <c r="R37" s="186"/>
      <c r="S37" s="186"/>
      <c r="T37" s="186"/>
      <c r="U37" s="186"/>
      <c r="V37" s="186"/>
      <c r="W37" s="186"/>
      <c r="X37" s="186"/>
      <c r="Y37" s="186"/>
      <c r="Z37" s="186"/>
      <c r="AA37" s="186"/>
      <c r="AB37" s="186"/>
      <c r="AC37" s="186"/>
      <c r="AD37" s="186"/>
      <c r="AE37" s="186"/>
      <c r="AF37" s="186"/>
      <c r="AG37" s="186"/>
      <c r="AH37" s="186"/>
      <c r="AI37" s="186"/>
      <c r="AJ37" s="186"/>
      <c r="AK37" s="186"/>
      <c r="AL37" s="186"/>
      <c r="AM37" s="186"/>
    </row>
    <row r="38" ht="20" customHeight="1" spans="2:39">
      <c r="B38" s="167"/>
      <c r="C38" s="168"/>
      <c r="D38" s="168"/>
      <c r="E38" s="169"/>
      <c r="F38" s="170"/>
      <c r="G38" s="170"/>
      <c r="H38" s="171"/>
      <c r="I38" s="183"/>
      <c r="J38" s="181"/>
      <c r="K38" s="182"/>
      <c r="L38" s="182"/>
      <c r="M38" s="182"/>
      <c r="N38" s="182"/>
      <c r="O38" s="182"/>
      <c r="P38" s="182"/>
      <c r="Q38" s="186"/>
      <c r="R38" s="186"/>
      <c r="S38" s="186"/>
      <c r="T38" s="186"/>
      <c r="U38" s="186"/>
      <c r="V38" s="186"/>
      <c r="W38" s="186"/>
      <c r="X38" s="186"/>
      <c r="Y38" s="186"/>
      <c r="Z38" s="186"/>
      <c r="AA38" s="186"/>
      <c r="AB38" s="186"/>
      <c r="AC38" s="186"/>
      <c r="AD38" s="186"/>
      <c r="AE38" s="186"/>
      <c r="AF38" s="186"/>
      <c r="AG38" s="186"/>
      <c r="AH38" s="186"/>
      <c r="AI38" s="186"/>
      <c r="AJ38" s="186"/>
      <c r="AK38" s="186"/>
      <c r="AL38" s="186"/>
      <c r="AM38" s="186"/>
    </row>
    <row r="39" ht="20" customHeight="1" spans="2:39">
      <c r="B39" s="167"/>
      <c r="C39" s="168"/>
      <c r="D39" s="168"/>
      <c r="E39" s="169"/>
      <c r="F39" s="169"/>
      <c r="G39" s="169"/>
      <c r="H39" s="169"/>
      <c r="I39" s="184"/>
      <c r="J39" s="181"/>
      <c r="K39" s="182"/>
      <c r="L39" s="182"/>
      <c r="M39" s="182"/>
      <c r="N39" s="182"/>
      <c r="O39" s="182"/>
      <c r="P39" s="182"/>
      <c r="Q39" s="186"/>
      <c r="R39" s="186"/>
      <c r="S39" s="186"/>
      <c r="T39" s="186"/>
      <c r="U39" s="186"/>
      <c r="V39" s="186"/>
      <c r="W39" s="186"/>
      <c r="X39" s="186"/>
      <c r="Y39" s="186"/>
      <c r="Z39" s="186"/>
      <c r="AA39" s="186"/>
      <c r="AB39" s="186"/>
      <c r="AC39" s="186"/>
      <c r="AD39" s="186"/>
      <c r="AE39" s="186"/>
      <c r="AF39" s="186"/>
      <c r="AG39" s="186"/>
      <c r="AH39" s="186"/>
      <c r="AI39" s="186"/>
      <c r="AJ39" s="186"/>
      <c r="AK39" s="186"/>
      <c r="AL39" s="186"/>
      <c r="AM39" s="186"/>
    </row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1"/>
  <pageMargins left="0.590277777777778" right="0.590277777777778" top="1.37777777777778" bottom="0.984027777777778" header="0" footer="0"/>
  <pageSetup paperSize="9" scale="36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5"/>
  <sheetViews>
    <sheetView workbookViewId="0">
      <selection activeCell="O10" sqref="O10"/>
    </sheetView>
  </sheetViews>
  <sheetFormatPr defaultColWidth="10" defaultRowHeight="13.5"/>
  <cols>
    <col min="1" max="1" width="1.5" style="108" customWidth="1"/>
    <col min="2" max="2" width="17.875" style="108" customWidth="1"/>
    <col min="3" max="4" width="6.125" style="108" customWidth="1"/>
    <col min="5" max="5" width="16.875" style="108" customWidth="1"/>
    <col min="6" max="6" width="41" style="108" customWidth="1"/>
    <col min="7" max="7" width="16.375" style="108" customWidth="1"/>
    <col min="8" max="8" width="16.625" style="108" customWidth="1"/>
    <col min="9" max="9" width="16.375" style="108" customWidth="1"/>
    <col min="10" max="10" width="1.5" style="108" customWidth="1"/>
    <col min="11" max="11" width="9.75" style="108" customWidth="1"/>
    <col min="12" max="16384" width="10" style="108"/>
  </cols>
  <sheetData>
    <row r="1" ht="14.25" customHeight="1" spans="1:10">
      <c r="A1" s="113"/>
      <c r="B1" s="110"/>
      <c r="C1" s="110"/>
      <c r="D1" s="110"/>
      <c r="E1" s="112"/>
      <c r="F1" s="112"/>
      <c r="G1" s="114" t="s">
        <v>210</v>
      </c>
      <c r="H1" s="114"/>
      <c r="I1" s="114"/>
      <c r="J1" s="138"/>
    </row>
    <row r="2" ht="19.9" customHeight="1" spans="1:10">
      <c r="A2" s="113"/>
      <c r="B2" s="115" t="s">
        <v>211</v>
      </c>
      <c r="C2" s="115"/>
      <c r="D2" s="115"/>
      <c r="E2" s="115"/>
      <c r="F2" s="115"/>
      <c r="G2" s="115"/>
      <c r="H2" s="115"/>
      <c r="I2" s="115"/>
      <c r="J2" s="138" t="s">
        <v>3</v>
      </c>
    </row>
    <row r="3" ht="17.1" customHeight="1" spans="1:10">
      <c r="A3" s="116"/>
      <c r="B3" s="117" t="s">
        <v>59</v>
      </c>
      <c r="C3" s="117"/>
      <c r="D3" s="117"/>
      <c r="E3" s="117"/>
      <c r="F3" s="117"/>
      <c r="G3" s="116"/>
      <c r="H3" s="128"/>
      <c r="I3" s="119" t="s">
        <v>60</v>
      </c>
      <c r="J3" s="138"/>
    </row>
    <row r="4" ht="21.4" customHeight="1" spans="1:10">
      <c r="A4" s="122"/>
      <c r="B4" s="129" t="s">
        <v>61</v>
      </c>
      <c r="C4" s="129"/>
      <c r="D4" s="129"/>
      <c r="E4" s="129"/>
      <c r="F4" s="129"/>
      <c r="G4" s="129" t="s">
        <v>62</v>
      </c>
      <c r="H4" s="130" t="s">
        <v>212</v>
      </c>
      <c r="I4" s="130" t="s">
        <v>154</v>
      </c>
      <c r="J4" s="127"/>
    </row>
    <row r="5" ht="21.4" customHeight="1" spans="1:10">
      <c r="A5" s="122"/>
      <c r="B5" s="129" t="s">
        <v>213</v>
      </c>
      <c r="C5" s="129"/>
      <c r="D5" s="129"/>
      <c r="E5" s="129" t="s">
        <v>73</v>
      </c>
      <c r="F5" s="129" t="s">
        <v>74</v>
      </c>
      <c r="G5" s="129"/>
      <c r="H5" s="130"/>
      <c r="I5" s="130"/>
      <c r="J5" s="127"/>
    </row>
    <row r="6" ht="21.4" customHeight="1" spans="1:10">
      <c r="A6" s="131"/>
      <c r="B6" s="129" t="s">
        <v>214</v>
      </c>
      <c r="C6" s="129" t="s">
        <v>215</v>
      </c>
      <c r="D6" s="129" t="s">
        <v>216</v>
      </c>
      <c r="E6" s="129"/>
      <c r="F6" s="129"/>
      <c r="G6" s="129"/>
      <c r="H6" s="130"/>
      <c r="I6" s="130"/>
      <c r="J6" s="139"/>
    </row>
    <row r="7" ht="19.9" customHeight="1" spans="1:10">
      <c r="A7" s="132"/>
      <c r="B7" s="121"/>
      <c r="C7" s="121"/>
      <c r="D7" s="121"/>
      <c r="E7" s="121"/>
      <c r="F7" s="121" t="s">
        <v>217</v>
      </c>
      <c r="G7" s="133">
        <f>SUM(H7+K7)</f>
        <v>18186653.98</v>
      </c>
      <c r="H7" s="134">
        <v>18186653.98</v>
      </c>
      <c r="I7" s="140"/>
      <c r="J7" s="141"/>
    </row>
    <row r="8" ht="19.9" customHeight="1" spans="1:10">
      <c r="A8" s="131"/>
      <c r="B8" s="126" t="s">
        <v>218</v>
      </c>
      <c r="C8" s="126" t="s">
        <v>23</v>
      </c>
      <c r="D8" s="126" t="s">
        <v>23</v>
      </c>
      <c r="E8" s="51">
        <v>414001</v>
      </c>
      <c r="F8" s="51" t="s">
        <v>219</v>
      </c>
      <c r="G8" s="135">
        <v>1792929.26</v>
      </c>
      <c r="H8" s="123">
        <v>1792929.26</v>
      </c>
      <c r="I8" s="142"/>
      <c r="J8" s="138"/>
    </row>
    <row r="9" ht="19.9" customHeight="1" spans="1:10">
      <c r="A9" s="131"/>
      <c r="B9" s="126">
        <v>201</v>
      </c>
      <c r="C9" s="126" t="s">
        <v>207</v>
      </c>
      <c r="D9" s="126" t="s">
        <v>23</v>
      </c>
      <c r="E9" s="126">
        <v>414001</v>
      </c>
      <c r="F9" s="125" t="s">
        <v>220</v>
      </c>
      <c r="G9" s="136">
        <v>1792929.26</v>
      </c>
      <c r="H9" s="123">
        <v>1792929.26</v>
      </c>
      <c r="I9" s="142"/>
      <c r="J9" s="138"/>
    </row>
    <row r="10" ht="19.9" customHeight="1" spans="1:10">
      <c r="A10" s="131"/>
      <c r="B10" s="126">
        <v>201</v>
      </c>
      <c r="C10" s="126" t="s">
        <v>207</v>
      </c>
      <c r="D10" s="126" t="s">
        <v>93</v>
      </c>
      <c r="E10" s="126">
        <v>414001</v>
      </c>
      <c r="F10" s="125" t="s">
        <v>221</v>
      </c>
      <c r="G10" s="136">
        <v>845172.54</v>
      </c>
      <c r="H10" s="123">
        <v>845172.54</v>
      </c>
      <c r="I10" s="142"/>
      <c r="J10" s="139"/>
    </row>
    <row r="11" ht="19.9" customHeight="1" spans="1:10">
      <c r="A11" s="131"/>
      <c r="B11" s="126">
        <v>201</v>
      </c>
      <c r="C11" s="126" t="s">
        <v>207</v>
      </c>
      <c r="D11" s="126" t="s">
        <v>222</v>
      </c>
      <c r="E11" s="126">
        <v>414001</v>
      </c>
      <c r="F11" s="125" t="s">
        <v>223</v>
      </c>
      <c r="G11" s="136">
        <v>797756.72</v>
      </c>
      <c r="H11" s="123">
        <v>797756.72</v>
      </c>
      <c r="I11" s="142"/>
      <c r="J11" s="139"/>
    </row>
    <row r="12" ht="19.9" customHeight="1" spans="1:10">
      <c r="A12" s="131"/>
      <c r="B12" s="126">
        <v>201</v>
      </c>
      <c r="C12" s="126" t="s">
        <v>207</v>
      </c>
      <c r="D12" s="126" t="s">
        <v>186</v>
      </c>
      <c r="E12" s="126">
        <v>414001</v>
      </c>
      <c r="F12" s="125" t="s">
        <v>224</v>
      </c>
      <c r="G12" s="136">
        <v>150000</v>
      </c>
      <c r="H12" s="123">
        <v>150000</v>
      </c>
      <c r="I12" s="142"/>
      <c r="J12" s="139"/>
    </row>
    <row r="13" ht="19.9" customHeight="1" spans="1:10">
      <c r="A13" s="131"/>
      <c r="B13" s="126" t="s">
        <v>225</v>
      </c>
      <c r="C13" s="126" t="s">
        <v>23</v>
      </c>
      <c r="D13" s="126" t="s">
        <v>23</v>
      </c>
      <c r="E13" s="126">
        <v>414001</v>
      </c>
      <c r="F13" s="125" t="s">
        <v>226</v>
      </c>
      <c r="G13" s="136">
        <f>SUM(H13+K13)</f>
        <v>16161211.52</v>
      </c>
      <c r="H13" s="123">
        <v>16161211.52</v>
      </c>
      <c r="I13" s="142"/>
      <c r="J13" s="139"/>
    </row>
    <row r="14" ht="19.9" customHeight="1" spans="1:10">
      <c r="A14" s="131"/>
      <c r="B14" s="126">
        <v>208</v>
      </c>
      <c r="C14" s="126" t="s">
        <v>97</v>
      </c>
      <c r="D14" s="126" t="s">
        <v>23</v>
      </c>
      <c r="E14" s="126">
        <v>414001</v>
      </c>
      <c r="F14" s="125" t="s">
        <v>227</v>
      </c>
      <c r="G14" s="123">
        <v>16070000</v>
      </c>
      <c r="H14" s="123">
        <v>16070000</v>
      </c>
      <c r="I14" s="142"/>
      <c r="J14" s="139"/>
    </row>
    <row r="15" ht="19.9" customHeight="1" spans="1:10">
      <c r="A15" s="131"/>
      <c r="B15" s="126">
        <v>208</v>
      </c>
      <c r="C15" s="126" t="s">
        <v>97</v>
      </c>
      <c r="D15" s="126" t="s">
        <v>98</v>
      </c>
      <c r="E15" s="126">
        <v>414001</v>
      </c>
      <c r="F15" s="125" t="s">
        <v>228</v>
      </c>
      <c r="G15" s="137">
        <v>16070000</v>
      </c>
      <c r="H15" s="123">
        <v>16070000</v>
      </c>
      <c r="I15" s="142"/>
      <c r="J15" s="139"/>
    </row>
    <row r="16" ht="19.9" customHeight="1" spans="1:10">
      <c r="A16" s="131"/>
      <c r="B16" s="126">
        <v>208</v>
      </c>
      <c r="C16" s="126" t="s">
        <v>100</v>
      </c>
      <c r="D16" s="126" t="s">
        <v>23</v>
      </c>
      <c r="E16" s="126">
        <v>414001</v>
      </c>
      <c r="F16" s="125" t="s">
        <v>229</v>
      </c>
      <c r="G16" s="136">
        <v>91211.52</v>
      </c>
      <c r="H16" s="123">
        <v>91211.52</v>
      </c>
      <c r="I16" s="142"/>
      <c r="J16" s="139"/>
    </row>
    <row r="17" ht="19.9" customHeight="1" spans="1:10">
      <c r="A17" s="131"/>
      <c r="B17" s="126">
        <v>208</v>
      </c>
      <c r="C17" s="126" t="s">
        <v>100</v>
      </c>
      <c r="D17" s="126" t="s">
        <v>100</v>
      </c>
      <c r="E17" s="126">
        <v>414001</v>
      </c>
      <c r="F17" s="125" t="s">
        <v>230</v>
      </c>
      <c r="G17" s="136">
        <v>91211.52</v>
      </c>
      <c r="H17" s="123">
        <v>91211.52</v>
      </c>
      <c r="I17" s="142"/>
      <c r="J17" s="139"/>
    </row>
    <row r="18" ht="19.9" customHeight="1" spans="1:10">
      <c r="A18" s="131"/>
      <c r="B18" s="126" t="s">
        <v>231</v>
      </c>
      <c r="C18" s="126" t="s">
        <v>23</v>
      </c>
      <c r="D18" s="126" t="s">
        <v>23</v>
      </c>
      <c r="E18" s="126">
        <v>414001</v>
      </c>
      <c r="F18" s="125" t="s">
        <v>232</v>
      </c>
      <c r="G18" s="136">
        <v>157129.2</v>
      </c>
      <c r="H18" s="123">
        <v>157129.2</v>
      </c>
      <c r="I18" s="142"/>
      <c r="J18" s="139"/>
    </row>
    <row r="19" ht="19.9" customHeight="1" spans="1:10">
      <c r="A19" s="131"/>
      <c r="B19" s="126">
        <v>210</v>
      </c>
      <c r="C19" s="126" t="s">
        <v>181</v>
      </c>
      <c r="D19" s="126" t="s">
        <v>23</v>
      </c>
      <c r="E19" s="126">
        <v>414001</v>
      </c>
      <c r="F19" s="125" t="s">
        <v>233</v>
      </c>
      <c r="G19" s="136">
        <v>157129.2</v>
      </c>
      <c r="H19" s="123">
        <v>157129.2</v>
      </c>
      <c r="I19" s="142"/>
      <c r="J19" s="139"/>
    </row>
    <row r="20" ht="19.9" customHeight="1" spans="1:10">
      <c r="A20" s="131"/>
      <c r="B20" s="126">
        <v>210</v>
      </c>
      <c r="C20" s="126" t="s">
        <v>181</v>
      </c>
      <c r="D20" s="126" t="s">
        <v>93</v>
      </c>
      <c r="E20" s="126">
        <v>414001</v>
      </c>
      <c r="F20" s="125" t="s">
        <v>234</v>
      </c>
      <c r="G20" s="136">
        <v>73601.44</v>
      </c>
      <c r="H20" s="123">
        <v>73601.44</v>
      </c>
      <c r="I20" s="142"/>
      <c r="J20" s="139"/>
    </row>
    <row r="21" ht="19.9" customHeight="1" spans="1:10">
      <c r="A21" s="131"/>
      <c r="B21" s="126">
        <v>210</v>
      </c>
      <c r="C21" s="126" t="s">
        <v>181</v>
      </c>
      <c r="D21" s="126" t="s">
        <v>97</v>
      </c>
      <c r="E21" s="126">
        <v>414001</v>
      </c>
      <c r="F21" s="125" t="s">
        <v>235</v>
      </c>
      <c r="G21" s="136">
        <v>47074.04</v>
      </c>
      <c r="H21" s="123">
        <v>47074.04</v>
      </c>
      <c r="I21" s="142"/>
      <c r="J21" s="139"/>
    </row>
    <row r="22" ht="19.9" customHeight="1" spans="1:10">
      <c r="A22" s="131"/>
      <c r="B22" s="126">
        <v>210</v>
      </c>
      <c r="C22" s="126" t="s">
        <v>181</v>
      </c>
      <c r="D22" s="126" t="s">
        <v>104</v>
      </c>
      <c r="E22" s="126">
        <v>414001</v>
      </c>
      <c r="F22" s="125" t="s">
        <v>236</v>
      </c>
      <c r="G22" s="136">
        <v>36453.72</v>
      </c>
      <c r="H22" s="123">
        <v>36453.72</v>
      </c>
      <c r="I22" s="142"/>
      <c r="J22" s="139"/>
    </row>
    <row r="23" ht="19.9" customHeight="1" spans="1:10">
      <c r="A23" s="131"/>
      <c r="B23" s="126" t="s">
        <v>237</v>
      </c>
      <c r="C23" s="126" t="s">
        <v>23</v>
      </c>
      <c r="D23" s="126" t="s">
        <v>23</v>
      </c>
      <c r="E23" s="126">
        <v>414001</v>
      </c>
      <c r="F23" s="125" t="s">
        <v>238</v>
      </c>
      <c r="G23" s="136">
        <v>75384</v>
      </c>
      <c r="H23" s="123">
        <v>75384</v>
      </c>
      <c r="I23" s="142"/>
      <c r="J23" s="139"/>
    </row>
    <row r="24" ht="19.9" customHeight="1" spans="1:10">
      <c r="A24" s="131"/>
      <c r="B24" s="126">
        <v>221</v>
      </c>
      <c r="C24" s="126" t="s">
        <v>97</v>
      </c>
      <c r="D24" s="126" t="s">
        <v>23</v>
      </c>
      <c r="E24" s="126">
        <v>414001</v>
      </c>
      <c r="F24" s="125" t="s">
        <v>239</v>
      </c>
      <c r="G24" s="136">
        <v>75384</v>
      </c>
      <c r="H24" s="123">
        <v>75384</v>
      </c>
      <c r="I24" s="142"/>
      <c r="J24" s="139"/>
    </row>
    <row r="25" ht="19.9" customHeight="1" spans="1:10">
      <c r="A25" s="131"/>
      <c r="B25" s="126">
        <v>221</v>
      </c>
      <c r="C25" s="126" t="s">
        <v>97</v>
      </c>
      <c r="D25" s="126" t="s">
        <v>93</v>
      </c>
      <c r="E25" s="126">
        <v>414001</v>
      </c>
      <c r="F25" s="125" t="s">
        <v>240</v>
      </c>
      <c r="G25" s="136">
        <v>75384</v>
      </c>
      <c r="H25" s="123">
        <v>75384</v>
      </c>
      <c r="I25" s="142"/>
      <c r="J25" s="139"/>
    </row>
  </sheetData>
  <mergeCells count="12">
    <mergeCell ref="B1:D1"/>
    <mergeCell ref="G1:I1"/>
    <mergeCell ref="B2:I2"/>
    <mergeCell ref="B3:F3"/>
    <mergeCell ref="B4:F4"/>
    <mergeCell ref="B5:D5"/>
    <mergeCell ref="A10:A17"/>
    <mergeCell ref="E5:E6"/>
    <mergeCell ref="F5:F6"/>
    <mergeCell ref="G4:G6"/>
    <mergeCell ref="H4:H6"/>
    <mergeCell ref="I4:I6"/>
  </mergeCells>
  <printOptions horizontalCentered="1"/>
  <pageMargins left="0.590277777777778" right="0.590277777777778" top="1.37777777777778" bottom="0.984027777777778" header="0" footer="0"/>
  <pageSetup paperSize="9" scale="85" fitToHeight="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5"/>
  <sheetViews>
    <sheetView workbookViewId="0">
      <selection activeCell="B4" sqref="B4:H35"/>
    </sheetView>
  </sheetViews>
  <sheetFormatPr defaultColWidth="10" defaultRowHeight="13.5"/>
  <cols>
    <col min="1" max="1" width="1.5" style="108" customWidth="1"/>
    <col min="2" max="3" width="6.125" style="108" customWidth="1"/>
    <col min="4" max="4" width="16.375" style="109" customWidth="1"/>
    <col min="5" max="5" width="41" style="108" customWidth="1"/>
    <col min="6" max="8" width="16.375" style="108" customWidth="1"/>
    <col min="9" max="9" width="1.5" style="108" customWidth="1"/>
    <col min="10" max="16384" width="10" style="108"/>
  </cols>
  <sheetData>
    <row r="1" ht="14.25" customHeight="1" spans="1:9">
      <c r="A1" s="110"/>
      <c r="B1" s="110"/>
      <c r="C1" s="110"/>
      <c r="D1" s="111"/>
      <c r="E1" s="112"/>
      <c r="F1" s="113"/>
      <c r="G1" s="113"/>
      <c r="H1" s="114" t="s">
        <v>241</v>
      </c>
      <c r="I1" s="127"/>
    </row>
    <row r="2" s="108" customFormat="1" ht="19.9" customHeight="1" spans="1:9">
      <c r="A2" s="113"/>
      <c r="B2" s="115" t="s">
        <v>242</v>
      </c>
      <c r="C2" s="115"/>
      <c r="D2" s="115"/>
      <c r="E2" s="115"/>
      <c r="F2" s="115"/>
      <c r="G2" s="115"/>
      <c r="H2" s="115"/>
      <c r="I2" s="127"/>
    </row>
    <row r="3" ht="17.1" customHeight="1" spans="1:9">
      <c r="A3" s="116"/>
      <c r="B3" s="117" t="s">
        <v>59</v>
      </c>
      <c r="C3" s="117"/>
      <c r="D3" s="118"/>
      <c r="E3" s="117"/>
      <c r="G3" s="116"/>
      <c r="H3" s="119" t="s">
        <v>60</v>
      </c>
      <c r="I3" s="127"/>
    </row>
    <row r="4" ht="21.4" customHeight="1" spans="1:9">
      <c r="A4" s="120"/>
      <c r="B4" s="121" t="s">
        <v>9</v>
      </c>
      <c r="C4" s="121"/>
      <c r="D4" s="121"/>
      <c r="E4" s="121"/>
      <c r="F4" s="121" t="s">
        <v>243</v>
      </c>
      <c r="G4" s="121"/>
      <c r="H4" s="121"/>
      <c r="I4" s="127"/>
    </row>
    <row r="5" ht="21.4" customHeight="1" spans="1:9">
      <c r="A5" s="120"/>
      <c r="B5" s="121" t="s">
        <v>244</v>
      </c>
      <c r="C5" s="121"/>
      <c r="D5" s="121" t="s">
        <v>245</v>
      </c>
      <c r="E5" s="121" t="s">
        <v>246</v>
      </c>
      <c r="F5" s="121" t="s">
        <v>110</v>
      </c>
      <c r="G5" s="121" t="s">
        <v>247</v>
      </c>
      <c r="H5" s="121" t="s">
        <v>248</v>
      </c>
      <c r="I5" s="127"/>
    </row>
    <row r="6" ht="21.4" customHeight="1" spans="1:9">
      <c r="A6" s="122"/>
      <c r="B6" s="121" t="s">
        <v>249</v>
      </c>
      <c r="C6" s="121" t="s">
        <v>250</v>
      </c>
      <c r="D6" s="121"/>
      <c r="E6" s="121"/>
      <c r="F6" s="121"/>
      <c r="G6" s="121"/>
      <c r="H6" s="121"/>
      <c r="I6" s="127"/>
    </row>
    <row r="7" ht="20" customHeight="1" spans="1:9">
      <c r="A7" s="120"/>
      <c r="B7" s="121"/>
      <c r="C7" s="121"/>
      <c r="D7" s="121">
        <v>414001</v>
      </c>
      <c r="E7" s="121" t="s">
        <v>217</v>
      </c>
      <c r="F7" s="123">
        <f>SUM(G7:H7)</f>
        <v>1966653.98</v>
      </c>
      <c r="G7" s="123">
        <v>1790721.98</v>
      </c>
      <c r="H7" s="124">
        <v>175932</v>
      </c>
      <c r="I7" s="127"/>
    </row>
    <row r="8" ht="20" customHeight="1" spans="1:9">
      <c r="A8" s="120"/>
      <c r="B8" s="125"/>
      <c r="C8" s="125"/>
      <c r="D8" s="126">
        <v>414001</v>
      </c>
      <c r="E8" s="50"/>
      <c r="F8" s="123">
        <f t="shared" ref="F8:F35" si="0">SUM(G8:H8)</f>
        <v>1966653.98</v>
      </c>
      <c r="G8" s="123">
        <v>1790721.98</v>
      </c>
      <c r="H8" s="124">
        <v>175932</v>
      </c>
      <c r="I8" s="127"/>
    </row>
    <row r="9" ht="20" customHeight="1" spans="1:9">
      <c r="A9" s="120"/>
      <c r="B9" s="125"/>
      <c r="C9" s="125"/>
      <c r="D9" s="126">
        <v>414001</v>
      </c>
      <c r="E9" s="50"/>
      <c r="F9" s="123">
        <f t="shared" si="0"/>
        <v>1966653.98</v>
      </c>
      <c r="G9" s="123">
        <v>1790721.98</v>
      </c>
      <c r="H9" s="124">
        <v>175932</v>
      </c>
      <c r="I9" s="127"/>
    </row>
    <row r="10" ht="20" customHeight="1" spans="1:9">
      <c r="A10" s="120"/>
      <c r="B10" s="125" t="s">
        <v>170</v>
      </c>
      <c r="C10" s="125" t="s">
        <v>23</v>
      </c>
      <c r="D10" s="126">
        <v>414001</v>
      </c>
      <c r="E10" s="50" t="s">
        <v>171</v>
      </c>
      <c r="F10" s="123">
        <f t="shared" si="0"/>
        <v>1790721.98</v>
      </c>
      <c r="G10" s="123">
        <v>1790721.98</v>
      </c>
      <c r="H10" s="123"/>
      <c r="I10" s="127"/>
    </row>
    <row r="11" ht="20" customHeight="1" spans="1:9">
      <c r="A11" s="120"/>
      <c r="B11" s="125">
        <v>301</v>
      </c>
      <c r="C11" s="125" t="s">
        <v>93</v>
      </c>
      <c r="D11" s="126">
        <v>414001</v>
      </c>
      <c r="E11" s="125" t="s">
        <v>251</v>
      </c>
      <c r="F11" s="123">
        <f t="shared" si="0"/>
        <v>396564</v>
      </c>
      <c r="G11" s="123">
        <v>396564</v>
      </c>
      <c r="H11" s="123"/>
      <c r="I11" s="127"/>
    </row>
    <row r="12" ht="20" customHeight="1" spans="2:9">
      <c r="B12" s="125">
        <v>301</v>
      </c>
      <c r="C12" s="125" t="s">
        <v>97</v>
      </c>
      <c r="D12" s="126">
        <v>414001</v>
      </c>
      <c r="E12" s="125" t="s">
        <v>252</v>
      </c>
      <c r="F12" s="123">
        <f t="shared" si="0"/>
        <v>215424</v>
      </c>
      <c r="G12" s="123">
        <v>215424</v>
      </c>
      <c r="H12" s="123"/>
      <c r="I12" s="127"/>
    </row>
    <row r="13" ht="20" customHeight="1" spans="1:9">
      <c r="A13" s="120"/>
      <c r="B13" s="125">
        <v>301</v>
      </c>
      <c r="C13" s="125" t="s">
        <v>104</v>
      </c>
      <c r="D13" s="126">
        <v>414001</v>
      </c>
      <c r="E13" s="125" t="s">
        <v>253</v>
      </c>
      <c r="F13" s="123">
        <f t="shared" si="0"/>
        <v>240004.1</v>
      </c>
      <c r="G13" s="123">
        <v>240004.1</v>
      </c>
      <c r="H13" s="123"/>
      <c r="I13" s="127"/>
    </row>
    <row r="14" ht="20" customHeight="1" spans="2:9">
      <c r="B14" s="125">
        <v>301</v>
      </c>
      <c r="C14" s="125" t="s">
        <v>175</v>
      </c>
      <c r="D14" s="126">
        <v>414001</v>
      </c>
      <c r="E14" s="125" t="s">
        <v>254</v>
      </c>
      <c r="F14" s="123">
        <f t="shared" si="0"/>
        <v>391835.72</v>
      </c>
      <c r="G14" s="123">
        <v>391835.72</v>
      </c>
      <c r="H14" s="123"/>
      <c r="I14" s="127"/>
    </row>
    <row r="15" ht="20" customHeight="1" spans="2:9">
      <c r="B15" s="125">
        <v>301</v>
      </c>
      <c r="C15" s="125" t="s">
        <v>177</v>
      </c>
      <c r="D15" s="126">
        <v>414001</v>
      </c>
      <c r="E15" s="125" t="s">
        <v>255</v>
      </c>
      <c r="F15" s="123">
        <f t="shared" si="0"/>
        <v>179059.2</v>
      </c>
      <c r="G15" s="123">
        <v>179059.2</v>
      </c>
      <c r="H15" s="123"/>
      <c r="I15" s="127"/>
    </row>
    <row r="16" ht="20" customHeight="1" spans="2:9">
      <c r="B16" s="125">
        <v>301</v>
      </c>
      <c r="C16" s="125" t="s">
        <v>179</v>
      </c>
      <c r="D16" s="126">
        <v>414001</v>
      </c>
      <c r="E16" s="125" t="s">
        <v>256</v>
      </c>
      <c r="F16" s="123">
        <f t="shared" si="0"/>
        <v>95512.56</v>
      </c>
      <c r="G16" s="123">
        <v>95512.56</v>
      </c>
      <c r="H16" s="123"/>
      <c r="I16" s="127"/>
    </row>
    <row r="17" ht="20" customHeight="1" spans="2:9">
      <c r="B17" s="125">
        <v>301</v>
      </c>
      <c r="C17" s="125" t="s">
        <v>181</v>
      </c>
      <c r="D17" s="126">
        <v>414001</v>
      </c>
      <c r="E17" s="125" t="s">
        <v>257</v>
      </c>
      <c r="F17" s="123">
        <f t="shared" si="0"/>
        <v>61616.64</v>
      </c>
      <c r="G17" s="123">
        <v>61616.64</v>
      </c>
      <c r="H17" s="123"/>
      <c r="I17" s="127"/>
    </row>
    <row r="18" ht="20" customHeight="1" spans="2:9">
      <c r="B18" s="125">
        <v>301</v>
      </c>
      <c r="C18" s="125" t="s">
        <v>183</v>
      </c>
      <c r="D18" s="126">
        <v>414001</v>
      </c>
      <c r="E18" s="125" t="s">
        <v>258</v>
      </c>
      <c r="F18" s="123">
        <f t="shared" si="0"/>
        <v>6149.76</v>
      </c>
      <c r="G18" s="123">
        <v>6149.76</v>
      </c>
      <c r="H18" s="123"/>
      <c r="I18" s="127"/>
    </row>
    <row r="19" ht="20" customHeight="1" spans="2:8">
      <c r="B19" s="125">
        <v>301</v>
      </c>
      <c r="C19" s="125" t="s">
        <v>185</v>
      </c>
      <c r="D19" s="124">
        <v>414001</v>
      </c>
      <c r="E19" s="124" t="s">
        <v>259</v>
      </c>
      <c r="F19" s="123">
        <f t="shared" si="0"/>
        <v>152556</v>
      </c>
      <c r="G19" s="124">
        <v>152556</v>
      </c>
      <c r="H19" s="124"/>
    </row>
    <row r="20" ht="20" customHeight="1" spans="2:8">
      <c r="B20" s="125">
        <v>301</v>
      </c>
      <c r="C20" s="125" t="s">
        <v>186</v>
      </c>
      <c r="D20" s="124">
        <v>414001</v>
      </c>
      <c r="E20" s="124" t="s">
        <v>260</v>
      </c>
      <c r="F20" s="123">
        <f t="shared" si="0"/>
        <v>52000</v>
      </c>
      <c r="G20" s="124">
        <v>52000</v>
      </c>
      <c r="H20" s="124"/>
    </row>
    <row r="21" ht="20" customHeight="1" spans="2:8">
      <c r="B21" s="125" t="s">
        <v>188</v>
      </c>
      <c r="C21" s="125" t="s">
        <v>23</v>
      </c>
      <c r="D21" s="124">
        <v>414001</v>
      </c>
      <c r="E21" s="124" t="s">
        <v>261</v>
      </c>
      <c r="F21" s="123">
        <f t="shared" si="0"/>
        <v>175932</v>
      </c>
      <c r="G21" s="124"/>
      <c r="H21" s="124">
        <v>175932</v>
      </c>
    </row>
    <row r="22" ht="20" customHeight="1" spans="2:8">
      <c r="B22" s="125">
        <v>302</v>
      </c>
      <c r="C22" s="125" t="s">
        <v>93</v>
      </c>
      <c r="D22" s="124">
        <v>414001</v>
      </c>
      <c r="E22" s="124" t="s">
        <v>262</v>
      </c>
      <c r="F22" s="123">
        <f t="shared" si="0"/>
        <v>18800</v>
      </c>
      <c r="G22" s="124"/>
      <c r="H22" s="124">
        <v>18800</v>
      </c>
    </row>
    <row r="23" ht="20" customHeight="1" spans="2:8">
      <c r="B23" s="125">
        <v>302</v>
      </c>
      <c r="C23" s="125" t="s">
        <v>97</v>
      </c>
      <c r="D23" s="124">
        <v>414001</v>
      </c>
      <c r="E23" s="124" t="s">
        <v>263</v>
      </c>
      <c r="F23" s="123">
        <f t="shared" si="0"/>
        <v>2000</v>
      </c>
      <c r="G23" s="124"/>
      <c r="H23" s="124">
        <v>2000</v>
      </c>
    </row>
    <row r="24" ht="20" customHeight="1" spans="2:8">
      <c r="B24" s="125">
        <v>302</v>
      </c>
      <c r="C24" s="125" t="s">
        <v>100</v>
      </c>
      <c r="D24" s="124">
        <v>414001</v>
      </c>
      <c r="E24" s="124" t="s">
        <v>264</v>
      </c>
      <c r="F24" s="123">
        <f t="shared" si="0"/>
        <v>200</v>
      </c>
      <c r="G24" s="124"/>
      <c r="H24" s="124">
        <v>200</v>
      </c>
    </row>
    <row r="25" ht="20" customHeight="1" spans="2:8">
      <c r="B25" s="125">
        <v>302</v>
      </c>
      <c r="C25" s="125" t="s">
        <v>98</v>
      </c>
      <c r="D25" s="124">
        <v>414001</v>
      </c>
      <c r="E25" s="124" t="s">
        <v>265</v>
      </c>
      <c r="F25" s="123">
        <f t="shared" si="0"/>
        <v>6000</v>
      </c>
      <c r="G25" s="124"/>
      <c r="H25" s="124">
        <v>6000</v>
      </c>
    </row>
    <row r="26" ht="20" customHeight="1" spans="2:8">
      <c r="B26" s="125">
        <v>302</v>
      </c>
      <c r="C26" s="125" t="s">
        <v>175</v>
      </c>
      <c r="D26" s="124">
        <v>414001</v>
      </c>
      <c r="E26" s="124" t="s">
        <v>266</v>
      </c>
      <c r="F26" s="123">
        <f t="shared" si="0"/>
        <v>9900</v>
      </c>
      <c r="G26" s="124"/>
      <c r="H26" s="124">
        <v>9900</v>
      </c>
    </row>
    <row r="27" ht="20" customHeight="1" spans="2:8">
      <c r="B27" s="125">
        <v>302</v>
      </c>
      <c r="C27" s="125" t="s">
        <v>181</v>
      </c>
      <c r="D27" s="124">
        <v>414001</v>
      </c>
      <c r="E27" s="124" t="s">
        <v>267</v>
      </c>
      <c r="F27" s="123">
        <f t="shared" si="0"/>
        <v>10000</v>
      </c>
      <c r="G27" s="124"/>
      <c r="H27" s="124">
        <v>10000</v>
      </c>
    </row>
    <row r="28" ht="20" customHeight="1" spans="2:8">
      <c r="B28" s="125">
        <v>302</v>
      </c>
      <c r="C28" s="125" t="s">
        <v>185</v>
      </c>
      <c r="D28" s="124">
        <v>414001</v>
      </c>
      <c r="E28" s="124" t="s">
        <v>268</v>
      </c>
      <c r="F28" s="123">
        <f t="shared" si="0"/>
        <v>2000</v>
      </c>
      <c r="G28" s="124"/>
      <c r="H28" s="124">
        <v>2000</v>
      </c>
    </row>
    <row r="29" ht="20" customHeight="1" spans="2:8">
      <c r="B29" s="125">
        <v>302</v>
      </c>
      <c r="C29" s="125" t="s">
        <v>197</v>
      </c>
      <c r="D29" s="124">
        <v>414001</v>
      </c>
      <c r="E29" s="124" t="s">
        <v>269</v>
      </c>
      <c r="F29" s="123">
        <f t="shared" si="0"/>
        <v>20000</v>
      </c>
      <c r="G29" s="124"/>
      <c r="H29" s="124">
        <v>20000</v>
      </c>
    </row>
    <row r="30" ht="20" customHeight="1" spans="2:8">
      <c r="B30" s="125">
        <v>302</v>
      </c>
      <c r="C30" s="125" t="s">
        <v>199</v>
      </c>
      <c r="D30" s="124">
        <v>414001</v>
      </c>
      <c r="E30" s="124" t="s">
        <v>270</v>
      </c>
      <c r="F30" s="123">
        <f t="shared" si="0"/>
        <v>2000</v>
      </c>
      <c r="G30" s="124"/>
      <c r="H30" s="124">
        <v>2000</v>
      </c>
    </row>
    <row r="31" ht="20" customHeight="1" spans="2:8">
      <c r="B31" s="125">
        <v>302</v>
      </c>
      <c r="C31" s="125" t="s">
        <v>201</v>
      </c>
      <c r="D31" s="124">
        <v>414001</v>
      </c>
      <c r="E31" s="124" t="s">
        <v>271</v>
      </c>
      <c r="F31" s="123">
        <f t="shared" si="0"/>
        <v>2000</v>
      </c>
      <c r="G31" s="124"/>
      <c r="H31" s="124">
        <v>2000</v>
      </c>
    </row>
    <row r="32" ht="20" customHeight="1" spans="2:8">
      <c r="B32" s="125">
        <v>302</v>
      </c>
      <c r="C32" s="125" t="s">
        <v>203</v>
      </c>
      <c r="D32" s="124">
        <v>414001</v>
      </c>
      <c r="E32" s="124" t="s">
        <v>272</v>
      </c>
      <c r="F32" s="123">
        <f t="shared" si="0"/>
        <v>14892</v>
      </c>
      <c r="G32" s="124"/>
      <c r="H32" s="124">
        <v>14892</v>
      </c>
    </row>
    <row r="33" ht="20" customHeight="1" spans="2:8">
      <c r="B33" s="125">
        <v>302</v>
      </c>
      <c r="C33" s="125" t="s">
        <v>205</v>
      </c>
      <c r="D33" s="124">
        <v>414001</v>
      </c>
      <c r="E33" s="124" t="s">
        <v>273</v>
      </c>
      <c r="F33" s="123">
        <f t="shared" si="0"/>
        <v>11940</v>
      </c>
      <c r="G33" s="124"/>
      <c r="H33" s="124">
        <v>11940</v>
      </c>
    </row>
    <row r="34" ht="20" customHeight="1" spans="2:8">
      <c r="B34" s="125">
        <v>302</v>
      </c>
      <c r="C34" s="125" t="s">
        <v>207</v>
      </c>
      <c r="D34" s="124">
        <v>414001</v>
      </c>
      <c r="E34" s="124" t="s">
        <v>274</v>
      </c>
      <c r="F34" s="123">
        <f t="shared" si="0"/>
        <v>43200</v>
      </c>
      <c r="G34" s="124"/>
      <c r="H34" s="124">
        <v>43200</v>
      </c>
    </row>
    <row r="35" ht="20" customHeight="1" spans="2:8">
      <c r="B35" s="125">
        <v>302</v>
      </c>
      <c r="C35" s="125" t="s">
        <v>186</v>
      </c>
      <c r="D35" s="124">
        <v>414001</v>
      </c>
      <c r="E35" s="124" t="s">
        <v>275</v>
      </c>
      <c r="F35" s="123">
        <f t="shared" si="0"/>
        <v>33000</v>
      </c>
      <c r="G35" s="124"/>
      <c r="H35" s="124">
        <v>33000</v>
      </c>
    </row>
  </sheetData>
  <autoFilter xmlns:etc="http://www.wps.cn/officeDocument/2017/etCustomData" ref="A6:I35" etc:filterBottomFollowUsedRange="0">
    <extLst/>
  </autoFilter>
  <mergeCells count="11">
    <mergeCell ref="B1:C1"/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scale="75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8"/>
  <sheetViews>
    <sheetView tabSelected="1" workbookViewId="0">
      <selection activeCell="G1" sqref="G1"/>
    </sheetView>
  </sheetViews>
  <sheetFormatPr defaultColWidth="10" defaultRowHeight="13.5" outlineLevelCol="7"/>
  <cols>
    <col min="1" max="1" width="1.5" style="89" customWidth="1"/>
    <col min="2" max="4" width="6.625" style="89" customWidth="1"/>
    <col min="5" max="5" width="26.625" style="89" customWidth="1"/>
    <col min="6" max="6" width="48.625" style="89" customWidth="1"/>
    <col min="7" max="7" width="26.625" style="89" customWidth="1"/>
    <col min="8" max="8" width="1.5" style="89" customWidth="1"/>
    <col min="9" max="10" width="9.75" style="89" customWidth="1"/>
    <col min="11" max="16384" width="10" style="89"/>
  </cols>
  <sheetData>
    <row r="1" ht="24.95" customHeight="1" spans="1:8">
      <c r="A1" s="90"/>
      <c r="B1" s="2"/>
      <c r="C1" s="2"/>
      <c r="D1" s="2"/>
      <c r="E1" s="19"/>
      <c r="F1" s="19"/>
      <c r="G1" s="91" t="s">
        <v>276</v>
      </c>
      <c r="H1" s="92"/>
    </row>
    <row r="2" ht="22.9" customHeight="1" spans="1:8">
      <c r="A2" s="90"/>
      <c r="B2" s="93" t="s">
        <v>277</v>
      </c>
      <c r="C2" s="93"/>
      <c r="D2" s="93"/>
      <c r="E2" s="93"/>
      <c r="F2" s="93"/>
      <c r="G2" s="93"/>
      <c r="H2" s="92" t="s">
        <v>3</v>
      </c>
    </row>
    <row r="3" ht="19.5" customHeight="1" spans="1:8">
      <c r="A3" s="94"/>
      <c r="B3" s="95" t="s">
        <v>59</v>
      </c>
      <c r="C3" s="95"/>
      <c r="D3" s="95"/>
      <c r="E3" s="95"/>
      <c r="F3" s="95"/>
      <c r="G3" s="96" t="s">
        <v>60</v>
      </c>
      <c r="H3" s="97"/>
    </row>
    <row r="4" ht="24.4" customHeight="1" spans="1:8">
      <c r="A4" s="98"/>
      <c r="B4" s="71" t="s">
        <v>213</v>
      </c>
      <c r="C4" s="71"/>
      <c r="D4" s="71"/>
      <c r="E4" s="71" t="s">
        <v>73</v>
      </c>
      <c r="F4" s="71" t="s">
        <v>74</v>
      </c>
      <c r="G4" s="71" t="s">
        <v>278</v>
      </c>
      <c r="H4" s="99"/>
    </row>
    <row r="5" ht="24" customHeight="1" spans="1:8">
      <c r="A5" s="98"/>
      <c r="B5" s="71" t="s">
        <v>214</v>
      </c>
      <c r="C5" s="71" t="s">
        <v>215</v>
      </c>
      <c r="D5" s="71" t="s">
        <v>216</v>
      </c>
      <c r="E5" s="71"/>
      <c r="F5" s="71"/>
      <c r="G5" s="71"/>
      <c r="H5" s="100"/>
    </row>
    <row r="6" ht="27.95" customHeight="1" spans="1:8">
      <c r="A6" s="101"/>
      <c r="B6" s="71"/>
      <c r="C6" s="71"/>
      <c r="D6" s="71"/>
      <c r="E6" s="71"/>
      <c r="F6" s="71" t="s">
        <v>75</v>
      </c>
      <c r="G6" s="102">
        <f>SUM(G7:G8)</f>
        <v>16220000</v>
      </c>
      <c r="H6" s="103"/>
    </row>
    <row r="7" ht="30.95" customHeight="1" spans="1:8">
      <c r="A7" s="101"/>
      <c r="B7" s="51">
        <v>208</v>
      </c>
      <c r="C7" s="236" t="s">
        <v>97</v>
      </c>
      <c r="D7" s="236" t="s">
        <v>98</v>
      </c>
      <c r="E7" s="51">
        <v>414001</v>
      </c>
      <c r="F7" s="51" t="s">
        <v>99</v>
      </c>
      <c r="G7" s="102">
        <v>16070000</v>
      </c>
      <c r="H7" s="104"/>
    </row>
    <row r="8" ht="22.9" customHeight="1" spans="1:8">
      <c r="A8" s="101"/>
      <c r="B8" s="51">
        <v>201</v>
      </c>
      <c r="C8" s="51">
        <v>39</v>
      </c>
      <c r="D8" s="51">
        <v>99</v>
      </c>
      <c r="E8" s="51">
        <v>414001</v>
      </c>
      <c r="F8" s="51" t="s">
        <v>96</v>
      </c>
      <c r="G8" s="102">
        <v>150000</v>
      </c>
      <c r="H8" s="104"/>
    </row>
    <row r="9" ht="22.9" customHeight="1" spans="1:8">
      <c r="A9" s="101"/>
      <c r="B9" s="71"/>
      <c r="C9" s="71"/>
      <c r="D9" s="71"/>
      <c r="E9" s="71"/>
      <c r="F9" s="71"/>
      <c r="G9" s="74"/>
      <c r="H9" s="103"/>
    </row>
    <row r="10" ht="22.9" customHeight="1" spans="1:8">
      <c r="A10" s="101"/>
      <c r="B10" s="71"/>
      <c r="C10" s="71"/>
      <c r="D10" s="71"/>
      <c r="E10" s="71"/>
      <c r="F10" s="71"/>
      <c r="G10" s="74"/>
      <c r="H10" s="103"/>
    </row>
    <row r="11" ht="22.9" customHeight="1" spans="1:8">
      <c r="A11" s="101"/>
      <c r="B11" s="71"/>
      <c r="C11" s="71"/>
      <c r="D11" s="71"/>
      <c r="E11" s="71"/>
      <c r="F11" s="71"/>
      <c r="G11" s="74"/>
      <c r="H11" s="103"/>
    </row>
    <row r="12" ht="22.9" customHeight="1" spans="1:8">
      <c r="A12" s="101"/>
      <c r="B12" s="71"/>
      <c r="C12" s="71"/>
      <c r="D12" s="71"/>
      <c r="E12" s="71"/>
      <c r="F12" s="71"/>
      <c r="G12" s="74"/>
      <c r="H12" s="103"/>
    </row>
    <row r="13" ht="22.9" customHeight="1" spans="1:8">
      <c r="A13" s="101"/>
      <c r="B13" s="71"/>
      <c r="C13" s="71"/>
      <c r="D13" s="71"/>
      <c r="E13" s="71"/>
      <c r="F13" s="71"/>
      <c r="G13" s="74"/>
      <c r="H13" s="103"/>
    </row>
    <row r="14" ht="22.9" customHeight="1" spans="1:8">
      <c r="A14" s="101"/>
      <c r="B14" s="71"/>
      <c r="C14" s="71"/>
      <c r="D14" s="71"/>
      <c r="E14" s="71"/>
      <c r="F14" s="71"/>
      <c r="G14" s="74"/>
      <c r="H14" s="103"/>
    </row>
    <row r="15" ht="22.9" customHeight="1" spans="1:8">
      <c r="A15" s="98"/>
      <c r="B15" s="75"/>
      <c r="C15" s="75"/>
      <c r="D15" s="75"/>
      <c r="E15" s="75"/>
      <c r="F15" s="75" t="s">
        <v>23</v>
      </c>
      <c r="G15" s="76"/>
      <c r="H15" s="99"/>
    </row>
    <row r="16" ht="22.9" customHeight="1" spans="1:8">
      <c r="A16" s="98"/>
      <c r="B16" s="75"/>
      <c r="C16" s="75"/>
      <c r="D16" s="75"/>
      <c r="E16" s="75"/>
      <c r="F16" s="75" t="s">
        <v>23</v>
      </c>
      <c r="G16" s="76"/>
      <c r="H16" s="99"/>
    </row>
    <row r="17" ht="27.95" customHeight="1" spans="1:8">
      <c r="A17" s="98"/>
      <c r="B17" s="75"/>
      <c r="C17" s="75"/>
      <c r="D17" s="75"/>
      <c r="E17" s="75"/>
      <c r="F17" s="75"/>
      <c r="G17" s="76"/>
      <c r="H17" s="100"/>
    </row>
    <row r="18" ht="9.75" customHeight="1" spans="1:8">
      <c r="A18" s="105"/>
      <c r="B18" s="106"/>
      <c r="C18" s="106"/>
      <c r="D18" s="106"/>
      <c r="E18" s="106"/>
      <c r="F18" s="105"/>
      <c r="G18" s="105"/>
      <c r="H18" s="107"/>
    </row>
  </sheetData>
  <mergeCells count="6">
    <mergeCell ref="B2:G2"/>
    <mergeCell ref="B3:F3"/>
    <mergeCell ref="B4:D4"/>
    <mergeCell ref="E4:E5"/>
    <mergeCell ref="F4:F5"/>
    <mergeCell ref="G4:G5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</vt:lpstr>
      <vt:lpstr>6-1</vt:lpstr>
      <vt:lpstr>6-2</vt:lpstr>
      <vt:lpstr>6-3</vt:lpstr>
      <vt:lpstr>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汪虹</cp:lastModifiedBy>
  <dcterms:created xsi:type="dcterms:W3CDTF">2022-03-05T03:28:00Z</dcterms:created>
  <dcterms:modified xsi:type="dcterms:W3CDTF">2025-05-28T00:32:41Z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B0D816E3B0C846EA8424E0CA3321568F_13</vt:lpwstr>
  </property>
</Properties>
</file>