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707" firstSheet="3" activeTab="1"/>
  </bookViews>
  <sheets>
    <sheet name="附件2" sheetId="5" state="hidden" r:id="rId1"/>
    <sheet name="汇总米易县2024年巩固拓展脱贫攻坚成果和乡村振兴项目库拟入库" sheetId="12" r:id="rId2"/>
    <sheet name="绩效申报" sheetId="10" r:id="rId3"/>
    <sheet name="绩效审核" sheetId="11" r:id="rId4"/>
  </sheets>
  <externalReferences>
    <externalReference r:id="rId5"/>
  </externalReferences>
  <definedNames>
    <definedName name="养殖业_畜">#REF!</definedName>
    <definedName name="养殖业_禽">#REF!</definedName>
    <definedName name="种植业">#REF!</definedName>
    <definedName name="养殖业_畜" localSheetId="1">#REF!</definedName>
    <definedName name="养殖业_禽" localSheetId="1">#REF!</definedName>
    <definedName name="种植业" localSheetId="1">#REF!</definedName>
    <definedName name="_xlnm._FilterDatabase" localSheetId="1" hidden="1">汇总米易县2024年巩固拓展脱贫攻坚成果和乡村振兴项目库拟入库!$A$6:$S$158</definedName>
    <definedName name="_xlnm.Print_Titles" localSheetId="1">汇总米易县2024年巩固拓展脱贫攻坚成果和乡村振兴项目库拟入库!$1:$6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<sst xmlns="http://schemas.openxmlformats.org/spreadsheetml/2006/main" count="1420" uniqueCount="645">
  <si>
    <t>附件2</t>
  </si>
  <si>
    <t>剑阁县2018-2020年脱贫攻坚项目库到户到人规划表</t>
  </si>
  <si>
    <t>填报单位：       乡镇    村</t>
  </si>
  <si>
    <t>组别</t>
  </si>
  <si>
    <t>户主姓名</t>
  </si>
  <si>
    <t>脱贫年度</t>
  </si>
  <si>
    <t>家庭人口数</t>
  </si>
  <si>
    <t>规划总投资</t>
  </si>
  <si>
    <t>种植业</t>
  </si>
  <si>
    <t>养殖业</t>
  </si>
  <si>
    <t>庭院经济</t>
  </si>
  <si>
    <t>安全住房</t>
  </si>
  <si>
    <t>教育保障</t>
  </si>
  <si>
    <t>基本医疗</t>
  </si>
  <si>
    <t>政策兜底</t>
  </si>
  <si>
    <t>安全饮水</t>
  </si>
  <si>
    <t>广播电视</t>
  </si>
  <si>
    <t>能力提升</t>
  </si>
  <si>
    <t>备注</t>
  </si>
  <si>
    <t>规划投资</t>
  </si>
  <si>
    <t>项目内容</t>
  </si>
  <si>
    <t>实施年度</t>
  </si>
  <si>
    <t>投入金额</t>
  </si>
  <si>
    <t>学前及小学教育（人）</t>
  </si>
  <si>
    <t>初中教育（人）</t>
  </si>
  <si>
    <t>普通高中（人）</t>
  </si>
  <si>
    <t>职高（人）</t>
  </si>
  <si>
    <t>大专及本科（人）</t>
  </si>
  <si>
    <t>参加城乡医保（人）</t>
  </si>
  <si>
    <t>低保（人）</t>
  </si>
  <si>
    <t>分散供水（人)</t>
  </si>
  <si>
    <t>技术培训 (人)</t>
  </si>
  <si>
    <t>技能培训（人）</t>
  </si>
  <si>
    <t>小计</t>
  </si>
  <si>
    <t>国家投入</t>
  </si>
  <si>
    <t>其他投入</t>
  </si>
  <si>
    <t>项目名称</t>
  </si>
  <si>
    <t>规模   （亩）</t>
  </si>
  <si>
    <t>2018年</t>
  </si>
  <si>
    <t>2019年</t>
  </si>
  <si>
    <t>2020年</t>
  </si>
  <si>
    <t>规模    （头、只）</t>
  </si>
  <si>
    <t>圈舍（鸡、猪舍）</t>
  </si>
  <si>
    <t>C级危房改造主体加固（户）</t>
  </si>
  <si>
    <t>D级危房改造新建或主体加固（户</t>
  </si>
  <si>
    <t>改厨(户）</t>
  </si>
  <si>
    <t>改厕(户）</t>
  </si>
  <si>
    <t>改卧室(户）</t>
  </si>
  <si>
    <t>改水（户）</t>
  </si>
  <si>
    <t>集中安置点（户）</t>
  </si>
  <si>
    <t>分散安置（户）</t>
  </si>
  <si>
    <t>其它安置（户）</t>
  </si>
  <si>
    <t>广播电视网络（户）</t>
  </si>
  <si>
    <t>合计</t>
  </si>
  <si>
    <t>张三</t>
  </si>
  <si>
    <t>核桃</t>
  </si>
  <si>
    <t>生猪</t>
  </si>
  <si>
    <t>土鸡</t>
  </si>
  <si>
    <t>藤椒</t>
  </si>
  <si>
    <t>说明：产业发展中一品种一行，分别填写。广播电视只规划到户广播信号，不含电视。</t>
  </si>
  <si>
    <t>米易县2024年巩固拓展脱贫攻坚成果和乡村振兴项目库拟入库项目清单</t>
  </si>
  <si>
    <t>填报单位：</t>
  </si>
  <si>
    <t>序号</t>
  </si>
  <si>
    <t>项目类别/名称</t>
  </si>
  <si>
    <t>实施地点</t>
  </si>
  <si>
    <t>项目建设内容</t>
  </si>
  <si>
    <t>项目建设周期</t>
  </si>
  <si>
    <t>单位及建设规模</t>
  </si>
  <si>
    <t>规划总投资(万元)</t>
  </si>
  <si>
    <t xml:space="preserve">受益对象 </t>
  </si>
  <si>
    <t>绩效信息</t>
  </si>
  <si>
    <t>项目技术主管部门</t>
  </si>
  <si>
    <t>单位</t>
  </si>
  <si>
    <t>财政投入</t>
  </si>
  <si>
    <t>建立联农带农机制（是否）</t>
  </si>
  <si>
    <t>2024年</t>
  </si>
  <si>
    <t>脱贫户人均增收(元)</t>
  </si>
  <si>
    <t>受益总户数(户)</t>
  </si>
  <si>
    <t>受益总人口(人)</t>
  </si>
  <si>
    <t>其中</t>
  </si>
  <si>
    <t>脱贫户(户)</t>
  </si>
  <si>
    <t>脱贫人口(人)</t>
  </si>
  <si>
    <t>原建档立卡贫困人员参加城乡居民养老保险个人缴费政府代缴项目</t>
  </si>
  <si>
    <t>全县</t>
  </si>
  <si>
    <t>为10000人原建档立卡贫困人员代缴城乡居民养老保险个人缴费，巩固拓展社会保险脱贫攻坚成果，助力乡村振兴。</t>
  </si>
  <si>
    <t>2024年6月-12月</t>
  </si>
  <si>
    <t xml:space="preserve">人 </t>
  </si>
  <si>
    <t>是</t>
  </si>
  <si>
    <t>县人力资源和社会保障局</t>
  </si>
  <si>
    <t>政策性农业保险、特色农业保险</t>
  </si>
  <si>
    <t>全县政策性农业保险、特色农业保险</t>
  </si>
  <si>
    <t>2024年1月至2024年12月</t>
  </si>
  <si>
    <t>户</t>
  </si>
  <si>
    <t>县财政局</t>
  </si>
  <si>
    <t>监测户住房安全保障项目</t>
  </si>
  <si>
    <t>对动态监测排查住房存在安全隐患，需实施危房新建的监测户给予补助（按照6万元/户标准进行补助，住建局年度建房专项资金补助不足部分用省级财政衔接补助资金补差）。</t>
  </si>
  <si>
    <t>县住建局</t>
  </si>
  <si>
    <t>突发困难户救助基金</t>
  </si>
  <si>
    <t>对脱贫户、监测户因突发困难进行救助</t>
  </si>
  <si>
    <t>人</t>
  </si>
  <si>
    <t>县乡村振兴局</t>
  </si>
  <si>
    <t>贫困户住房贷款还本还息</t>
  </si>
  <si>
    <t>项</t>
  </si>
  <si>
    <t>产业发展技能培训项目</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</si>
  <si>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</si>
  <si>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项目管理费</t>
  </si>
  <si>
    <t>用于列支衔接资金项目设计、监理、审计等项目管理支出。</t>
  </si>
  <si>
    <t>2024年监测户春节送温暖</t>
  </si>
  <si>
    <t>2024年春节送温暖（监测户）</t>
  </si>
  <si>
    <t>362户</t>
  </si>
  <si>
    <t>米易县广播电视村村通工程向户户通工程升级后运行维护项目</t>
  </si>
  <si>
    <t>米易县辖区</t>
  </si>
  <si>
    <t xml:space="preserve"> 聚焦人民听好广播看好电视问题，以均等化享有为基础，建立健全广播电视公共服务长效机制，保障人民群众基本试听权益，全面做好米易1572个电视户户通工程点、11个乡镇广播站、73个村级广播室、覆盖城乡的1个县级应急广播平台，7个乡级应急广播平台，65个村级应急广播平台；4座调频广播发射站，900余个广播终端的运行维护工作。</t>
  </si>
  <si>
    <t>12个月</t>
  </si>
  <si>
    <t>全县11个乡镇</t>
  </si>
  <si>
    <t>县文化广播电视和旅游局</t>
  </si>
  <si>
    <t>建档立卡学生资助资金</t>
  </si>
  <si>
    <t>学校</t>
  </si>
  <si>
    <t>对原建档立卡贫困家庭全日制本专科学生给予学费和生活费补助。</t>
  </si>
  <si>
    <t>2024年1月至12月</t>
  </si>
  <si>
    <t>县教体局</t>
  </si>
  <si>
    <t>教育扶贫救助基金</t>
  </si>
  <si>
    <t>乡镇、学校</t>
  </si>
  <si>
    <t>对享受现有教育保障制度和助学帮扶政策基础上仍然存在特殊困难的原建档立卡贫困家庭在读学生进行帮扶资助。</t>
  </si>
  <si>
    <t>米易县卫生健康乡村振兴救助基金</t>
  </si>
  <si>
    <t>米易县</t>
  </si>
  <si>
    <t>解决已脱贫人口和防止返贫监测对象在享受现有医疗保障制度和医疗帮扶政策基础上，仍然存在与看病就医直接相关的特殊困难。</t>
  </si>
  <si>
    <t>人次</t>
  </si>
  <si>
    <t>县卫生健康局</t>
  </si>
  <si>
    <t>脱贫户和监测户缴纳医保（县级配套）项目</t>
  </si>
  <si>
    <t>资助脱贫户和监测户缴纳医保</t>
  </si>
  <si>
    <t>县医疗保障局</t>
  </si>
  <si>
    <t>攀西晚熟芒果产业集群</t>
  </si>
  <si>
    <t>得石镇、新山乡、攀莲镇、草场镇</t>
  </si>
  <si>
    <t>标准化基地改造提升1.4万亩、农产品加工交易仓储物流中心改造提升，开展品牌市场拓展、培育新型主体与技术培训</t>
  </si>
  <si>
    <t>万亩</t>
  </si>
  <si>
    <t>县农业农村局</t>
  </si>
  <si>
    <t>脱贫人口（含监测人口）公益性岗位补贴项目</t>
  </si>
  <si>
    <t>开发乡村公益性岗位，安置250名低收入脱贫户（含监测人口）参与保洁、保绿、农村孤寡老人和留守儿童看护、社会治安协管、乡村沟渠道路清扫清理维护等村级公益性事务，促进脱贫劳动力就业，增加脱贫户家庭收入。</t>
  </si>
  <si>
    <t>2024年1月-12月</t>
  </si>
  <si>
    <t>脱贫人口（含监测帮扶对象）山洪灾害危险区责任人公益性岗位</t>
  </si>
  <si>
    <t>县水利局</t>
  </si>
  <si>
    <t>脱贫户产业小额贷款贴息</t>
  </si>
  <si>
    <t>“雨露计划”职业教育补助</t>
  </si>
  <si>
    <t>对具有正式学籍的中职、高职在读脱贫户（含监测户）学生进行助学补助（1500元/人/学期），以支持脱贫户（含监测户）学生顺利完成职业教育学习，顺利毕业。</t>
  </si>
  <si>
    <t>防返贫致贫新增监测户到户增收产业项目(2024年)</t>
  </si>
  <si>
    <t>防返贫致贫监测户到户增收产业项目(2024年)</t>
  </si>
  <si>
    <t>跨省就业一次性交通补助</t>
  </si>
  <si>
    <r>
      <rPr>
        <sz val="10"/>
        <rFont val="宋体"/>
        <charset val="134"/>
      </rPr>
      <t>全县</t>
    </r>
    <r>
      <rPr>
        <sz val="10"/>
        <rFont val="宋体"/>
        <charset val="0"/>
      </rPr>
      <t>11</t>
    </r>
    <r>
      <rPr>
        <sz val="10"/>
        <rFont val="宋体"/>
        <charset val="134"/>
      </rPr>
      <t>个乡镇</t>
    </r>
  </si>
  <si>
    <t>为脱贫人口、监测对象发放跨省务工一次性交通补助</t>
  </si>
  <si>
    <t>2023年1月至2023年12月</t>
  </si>
  <si>
    <t>易地扶贫搬迁贷款贴息</t>
  </si>
  <si>
    <t>县发展和改革局</t>
  </si>
  <si>
    <t>易地扶贫搬迁集中安置点后期产业扶持项目</t>
  </si>
  <si>
    <t>2个易地扶贫搬迁集中安置区后期产业扶持项目</t>
  </si>
  <si>
    <t>个</t>
  </si>
  <si>
    <t>特色农产品集散交易中心建设项目</t>
  </si>
  <si>
    <t>头碾村</t>
  </si>
  <si>
    <t>利用头碾村2社闲置粮站场地，新建占地4000㎡农产品集散交易中心1座，并配套完善基础设施。</t>
  </si>
  <si>
    <t>㎡</t>
  </si>
  <si>
    <t>丙谷</t>
  </si>
  <si>
    <t>百香果共富示范园建设项目</t>
  </si>
  <si>
    <t>沙坝村</t>
  </si>
  <si>
    <t>建设休息厅1个；200米百香果长廊2个，共400米；改造60平方米百香果茶吧1个；修建生态停车场3个，停车位80个；共富文化和氛围营造。</t>
  </si>
  <si>
    <t>草场镇</t>
  </si>
  <si>
    <t>云盘村农业服务站建设项目</t>
  </si>
  <si>
    <t>云盘村</t>
  </si>
  <si>
    <t>在好耍梁子修建房屋400㎡，分设农资销售区、农产品交易区，配套完善装修及附属设施，用于展销农资、农机、饲料、兽药等及农产品交易。</t>
  </si>
  <si>
    <t>麻陇</t>
  </si>
  <si>
    <t>雪梨采摘观光园建设项目</t>
  </si>
  <si>
    <t>独树村</t>
  </si>
  <si>
    <t>流转梨园30亩，新建采摘步道600米，休闲点2处；新建精品采摘园10亩，梨母本园10亩，标准化种植园10亩。</t>
  </si>
  <si>
    <t>普威</t>
  </si>
  <si>
    <t>闲置村小改建货车驿站</t>
  </si>
  <si>
    <t>垭口村</t>
  </si>
  <si>
    <t>将原有600平方的活动场地朝外阔建至公路，增搭雨棚，硬化外围路面，房屋维修等基础设施设备，实现垭口村货车驿站+农资站+宾馆住宿+餐饮相结合。</t>
  </si>
  <si>
    <t>撒莲</t>
  </si>
  <si>
    <t>冷链物流中心发展建设项目</t>
  </si>
  <si>
    <t>中山村</t>
  </si>
  <si>
    <t>以米易芒果产业园为载体，利用中山村闲置空地等闲置资产，建设冷链物流中心。包括冷藏库体1间，消防设施设备一套，电力系统1套，120个分拣筐；场平1100㎡，场地硬化340平方米。</t>
  </si>
  <si>
    <t>新山</t>
  </si>
  <si>
    <t>得石镇坊田村碉楼岔路口至马车堡堡村道公路硬化项目</t>
  </si>
  <si>
    <t>坊田村1、2社</t>
  </si>
  <si>
    <t>硬化坊田村2社碉楼岔路口至1社马车堡堡村道公路2.7公里，砼路面宽4.5米，厚0.2米，并设置必要的道路安全防护、排水沟、挡墙等设施</t>
  </si>
  <si>
    <t>2024-2025</t>
  </si>
  <si>
    <t>公里</t>
  </si>
  <si>
    <t>县交通运输局</t>
  </si>
  <si>
    <t>得石</t>
  </si>
  <si>
    <t>米易县麻陇彝族乡黄草坪2组芒果产业道路硬化项目</t>
  </si>
  <si>
    <t>黄草坪村2组</t>
  </si>
  <si>
    <t>硬化黄草坪2组芒果产业路硬化1.5公里、宽3.5米、厚0.2米。</t>
  </si>
  <si>
    <t>4个月</t>
  </si>
  <si>
    <t>金花塘村蔬菜产业道路硬化项目</t>
  </si>
  <si>
    <t>金花塘村2组、3组</t>
  </si>
  <si>
    <t>硬化机耕道路长2公里，砼路面宽3米，厚20公分；配套挡墙、边沟等基础设施</t>
  </si>
  <si>
    <t>6个月</t>
  </si>
  <si>
    <t>金花塘村8组产业道路硬化项目</t>
  </si>
  <si>
    <t>金花塘村8组</t>
  </si>
  <si>
    <t>产业道路硬化长1公里，砼路面宽3.5米，厚20公分，并配套挡墙、路边沟等</t>
  </si>
  <si>
    <t>3个月</t>
  </si>
  <si>
    <t>湾丘乡黄龙村石岩子到小攀枝花产业道路硬化项目</t>
  </si>
  <si>
    <t>湾丘乡黄龙村</t>
  </si>
  <si>
    <t>硬化黄龙村石岩子到小攀枝花产业道路1.8公里，砼路面宽3.5米，厚0.18米，配套建设涵洞、边沟、挡墙及安防设施等</t>
  </si>
  <si>
    <t>湾丘</t>
  </si>
  <si>
    <t>湾丘乡黄龙村大坪子社产业道路硬化项目</t>
  </si>
  <si>
    <t>硬化黄龙村李家河坝到大坪子产业道路5公里，砼路面宽3.5米，厚0.18米，配套建设涵洞、边沟、挡墙及安防设施等</t>
  </si>
  <si>
    <t>8个月</t>
  </si>
  <si>
    <t>新山傈僳族乡新山村6组庙子田产业道路硬化项目</t>
  </si>
  <si>
    <t>新山村6组</t>
  </si>
  <si>
    <t>新建新山村6社庙子田剩余1.2公里道路硬化，砼路面宽3.5米，厚0.2米，设置边沟、挡墙、错车道等。</t>
  </si>
  <si>
    <t>新山傈僳族乡新山村3组黑山羊养殖厂产业道路硬化项目</t>
  </si>
  <si>
    <t>新山村3组</t>
  </si>
  <si>
    <t>硬化产业道路长1公里，砼路面宽3.5米，厚0.2米，设置边沟、挡墙、错车道等。</t>
  </si>
  <si>
    <t>米易县麻陇彝族乡少数民族特色村寨建设项目</t>
  </si>
  <si>
    <t>中心村</t>
  </si>
  <si>
    <t>申请民族资金300万元整治姆陇河河道300余米，沿河修建文旅休闲步道500余米，新建一座特色农产品交易展示长廊和多功能为一体的生态农业观光小区等</t>
  </si>
  <si>
    <t>县民宗局</t>
  </si>
  <si>
    <t>麻陇彝族乡中心村游客驿站建设项目</t>
  </si>
  <si>
    <t>派出所装饰装修及民宿改造、停车场修建、路灯安装等</t>
  </si>
  <si>
    <t>米易县普威镇板棚村6-7社水果基地产业提升项目</t>
  </si>
  <si>
    <t>板棚村6.7社</t>
  </si>
  <si>
    <t>新建引水蓄水设施1套，包括ND63引水管道9公里，3m³取水池1个，200m³蓄水池6口，DN40引水管10公里。</t>
  </si>
  <si>
    <t>2024年1-12月</t>
  </si>
  <si>
    <t>套</t>
  </si>
  <si>
    <t>湾丘乡黄龙村芒果产业园运输轨道建设项目</t>
  </si>
  <si>
    <t>新建黄龙村1、2社及热水村3社连片芒果产业园芒果运输轨道10公里，配套机头20套及附属设施建设</t>
  </si>
  <si>
    <t>米易县白坡彝族乡2024年中央财政以工代赈项目(姑表村码头至丫叉田产业道路硬化工程)</t>
  </si>
  <si>
    <t>白坡彝族乡姑表村</t>
  </si>
  <si>
    <t>产业道路硬化7.2公里,路面宽3.5米，厚0.2米，修建背沟、错车道、生命安全防护栏等。</t>
  </si>
  <si>
    <t>2024年以工代赈资金项目白坡</t>
  </si>
  <si>
    <t>米易县得石镇2024年中央财政以工代赈项目</t>
  </si>
  <si>
    <t>得石村2社</t>
  </si>
  <si>
    <t>硬化大槽沟大房子至412林场村道公路4.3公里，砼路面宽4.5米，厚0.2米，并设置必要的道路安全防护、排水沟、挡墙等设施</t>
  </si>
  <si>
    <t>2024年以工代赈资金项目得石</t>
  </si>
  <si>
    <t>高龙村生活用水改造项目</t>
  </si>
  <si>
    <t>高龙村</t>
  </si>
  <si>
    <t>建设8公里Φ63内外防腐无缝热轧钢管</t>
  </si>
  <si>
    <t>7</t>
  </si>
  <si>
    <t>17</t>
  </si>
  <si>
    <t>白马镇</t>
  </si>
  <si>
    <t>田坝村灌溉沟渠三面光建硬化</t>
  </si>
  <si>
    <t>田坝村1、2、3、4、5、6组</t>
  </si>
  <si>
    <t>沟渠硬化总长度5598米。其中：Ⅱ型排水沟4373米，规格口宽1米（含沟帮40+20cm），高度55（含沟底15cm)。排洪沟860米，规格口宽1.2米（含沟帮30+30cm），高度65（含沟底15cm)。排洪沟365米，规格口宽2.6米（含沟帮30+30cm），高度1.2米（含沟底20cm)</t>
  </si>
  <si>
    <t>威龙村道路硬化项目</t>
  </si>
  <si>
    <t>威龙村5社、7社</t>
  </si>
  <si>
    <t>威龙村5社实施2.2公里道路硬化，7社实施3.8公里道路硬化，均为4.5米宽</t>
  </si>
  <si>
    <t>龙塘村道路硬化项目</t>
  </si>
  <si>
    <t>龙塘村2、3、4社</t>
  </si>
  <si>
    <t>新建水泥路7.5公里，路面宽3.5米，厚，0.2米并配套排水沟、挡墙等配套设施。</t>
  </si>
  <si>
    <t>0</t>
  </si>
  <si>
    <t>黄草村产业路硬化及道路加宽项目</t>
  </si>
  <si>
    <t>黄草村</t>
  </si>
  <si>
    <t>道路硬化2公里，5.5公里道路加宽1米</t>
  </si>
  <si>
    <t>白马镇棕树湾村道路硬化项目</t>
  </si>
  <si>
    <t>棕树湾村</t>
  </si>
  <si>
    <t>道路硬化5.2公里，宽3.5米，厚0.2米，并配套设置排水沟、挡墙、护栏等设施。</t>
  </si>
  <si>
    <t>棕树湾村樱桃分拣及冷藏中心</t>
  </si>
  <si>
    <t>1.建立一个樱桃分拣及冷藏中心，其中搭建厂房840平方米，配套基础设施，购置分拣设备一套。</t>
  </si>
  <si>
    <t>平方米</t>
  </si>
  <si>
    <t>农产品收储及分拣项目</t>
  </si>
  <si>
    <t>马槟榔村原小学</t>
  </si>
  <si>
    <t>1. 建立一个芒果收集暨分拣中心，其中搭建厂房1500平方米，完善基础设施1800平方米，购置分拣设备一套。</t>
  </si>
  <si>
    <t>白马镇田家村7组沟渠项目</t>
  </si>
  <si>
    <t>白马镇田家村7社</t>
  </si>
  <si>
    <t>田家村7组，把以前的土沟硬化为混凝土三面光沟堰，长720米，沟壁宽0.02米，高0.05米，沟底宽0.04米</t>
  </si>
  <si>
    <t>白坡彝族乡南坝村4社农村饮水改造项目</t>
  </si>
  <si>
    <t>白坡彝族乡南坝村4社</t>
  </si>
  <si>
    <t>管道安装27km，其中主管Φ50PPR3.5km，支管Φ32PPR10km，入户管Φ15PPR13.5km；新建蓄水池100m3/1口及配套取水池等附属设施。</t>
  </si>
  <si>
    <t>白坡彝族乡</t>
  </si>
  <si>
    <t>白坡彝族乡若水村原桐子林村道加宽项目</t>
  </si>
  <si>
    <t>白坡彝族乡若水村7、8社</t>
  </si>
  <si>
    <t>村道加宽6公里范围内,部分路面加宽1米及原路面修补，厚0.2米，增设排水、挡土墙、交通安全设施、错车道等。</t>
  </si>
  <si>
    <t>白坡彝族乡油房村南七路至张家沟产业道路硬化项目</t>
  </si>
  <si>
    <t>白坡彝族乡油房村4社</t>
  </si>
  <si>
    <t>产业道路硬化4.8公里,路面宽3.5米，厚0.2米，设置排水、挡土墙、交通安全设施、错车道等。</t>
  </si>
  <si>
    <t>白坡彝族乡油房村1社产业道硬化项目</t>
  </si>
  <si>
    <t>白坡彝族乡油房村1社</t>
  </si>
  <si>
    <t>产业道路硬化2.7公里（其中李家堡堡段1.2公里、老湾坪子段1.5公里）,路面宽3.5米，厚0.2米，设置排水、挡土墙、交通安全设施、错车道等。</t>
  </si>
  <si>
    <t>白坡彝族乡滩脚村5社产业道路硬化项目</t>
  </si>
  <si>
    <t>白坡彝族乡滩脚村5社</t>
  </si>
  <si>
    <t>产业道路硬化4.9公里,路面宽3.5米，厚0.2米，设置排水、挡土墙、交通安全设施、错车道等。</t>
  </si>
  <si>
    <t>白坡彝族乡若水村2社产业道路硬化项目</t>
  </si>
  <si>
    <t>白坡彝族乡若水村2社</t>
  </si>
  <si>
    <t>产业道路硬化2.5公里,路面宽3.5米，厚0.2米，设置排水、挡土墙、交通安全设施、错车道等。</t>
  </si>
  <si>
    <t>丙谷镇小河村3社产业道路硬化项目</t>
  </si>
  <si>
    <t>丙谷镇小河村3组</t>
  </si>
  <si>
    <t>新建道路1公里，路面宽度3.5米,20cm水泥混凝土路面，完善边沟等配套设施。</t>
  </si>
  <si>
    <t>丙谷镇</t>
  </si>
  <si>
    <t>丙谷镇头碾村4社产业道路硬化项目</t>
  </si>
  <si>
    <t>丙谷镇头碾村4社</t>
  </si>
  <si>
    <t>新建道路1.5公里，路面宽度3.5米,20cm水泥混凝土，完善边沟等配套设施。</t>
  </si>
  <si>
    <t>丙谷镇雷窝村2、3社产业道路硬化项目</t>
  </si>
  <si>
    <t>丙谷镇雷窝村2社</t>
  </si>
  <si>
    <t>丙谷镇牛棚村克马井农业产业道路硬化项目</t>
  </si>
  <si>
    <t>丙谷镇牛棚村9社</t>
  </si>
  <si>
    <t>新建道路4公里，路面宽度3.5米,20cm水泥混凝土路面，完善边沟等配套设施。</t>
  </si>
  <si>
    <t>丙谷镇芭蕉箐2社产业道路硬化项目</t>
  </si>
  <si>
    <t>丙谷镇芭蕉箐村2社</t>
  </si>
  <si>
    <t>新建道路2公里，路面宽度3.5米,20cm水泥混凝土路面，完善边沟等配套设施。</t>
  </si>
  <si>
    <t>丙谷镇新村壮大集体经济蔬菜分拣点建设项目</t>
  </si>
  <si>
    <t>丙谷镇新村2社</t>
  </si>
  <si>
    <t>1、新建彩钢瓦棚约600平方米，硬化分拣场地约600平方米；2、购置板房3个。</t>
  </si>
  <si>
    <t>草场镇克郎村8组至顶针村1组产业道路加宽项目</t>
  </si>
  <si>
    <t>克郎村8组、顶针村1组</t>
  </si>
  <si>
    <t>道路加宽长3公里，加宽1米，厚0.2米，设挡墙排水沟、错车道等附属设施。</t>
  </si>
  <si>
    <t>条</t>
  </si>
  <si>
    <t>草场镇沙坝村2组、、3组、4组业道路硬化项目</t>
  </si>
  <si>
    <t>沙坝村2组、3组、4组</t>
  </si>
  <si>
    <t>硬化道路长3公里，水泥路面宽3.5米，厚0.2米。</t>
  </si>
  <si>
    <t>草场镇晃桥村2组产业道路硬化项目</t>
  </si>
  <si>
    <t>晃桥村2组</t>
  </si>
  <si>
    <t>硬化道路长1.25公里，水泥路面宽3.5米，厚0.2米。</t>
  </si>
  <si>
    <t>草场镇克朗村二组新建山坪塘项目</t>
  </si>
  <si>
    <t>克朗村2组</t>
  </si>
  <si>
    <t>新建山坪塘2口，容量400立方米</t>
  </si>
  <si>
    <t>口</t>
  </si>
  <si>
    <t>草场镇新建郝家湾山坪塘项目</t>
  </si>
  <si>
    <t>晃桥村7组</t>
  </si>
  <si>
    <t>坝长105米、坝高26米、容水量5.5万立方米，及水厂、输水管道。</t>
  </si>
  <si>
    <t>草场镇顶针村9组至6组道路硬化项目</t>
  </si>
  <si>
    <t>顶针村9组、6组</t>
  </si>
  <si>
    <t>硬化道路长5公里，水泥路面宽3.5米，厚0.2米。</t>
  </si>
  <si>
    <t>草场镇仙山村7组至村委会产业道路硬化项目</t>
  </si>
  <si>
    <t>仙山村7组</t>
  </si>
  <si>
    <t>硬化道路长1.3公里，水泥路面宽3.5米，厚0.2米。</t>
  </si>
  <si>
    <t>草场镇克郎村3组老河湾产业道路硬化项目</t>
  </si>
  <si>
    <t>克郎村3组老河湾</t>
  </si>
  <si>
    <t>道路加宽长1公里，加宽1米。道路硬化2公里，水泥路面宽3.5米，厚0.2米。</t>
  </si>
  <si>
    <t>草场镇晃桥村3组产业道路硬化项目</t>
  </si>
  <si>
    <t>晃桥村3组</t>
  </si>
  <si>
    <t>硬化道路长2.8公里，水泥路面宽3.5米，厚0.2米。</t>
  </si>
  <si>
    <t>草场镇沙坝村1组麻家坟堂山坪塘防渗整治项目</t>
  </si>
  <si>
    <t>沙坝村1组麻家坟堂</t>
  </si>
  <si>
    <t>防渗整治山坪塘1口容水量20000立方米</t>
  </si>
  <si>
    <t>草场镇沙坝村5组烂包湾山坪塘防渗整治项目</t>
  </si>
  <si>
    <t>沙坝村5组烂包湾</t>
  </si>
  <si>
    <t>防渗整治山坪塘1口容水量10000立方米</t>
  </si>
  <si>
    <t>草场镇晃桥村10组至碗厂村1组产业道路硬化项目</t>
  </si>
  <si>
    <t>晃桥村10组、碗厂村1组</t>
  </si>
  <si>
    <t>草场镇龙华村8组、13组产业道路硬化项目</t>
  </si>
  <si>
    <t>龙华村8组、13组</t>
  </si>
  <si>
    <t>硬化道路长1.6公里，水泥路面宽3.5米，厚0.2米。</t>
  </si>
  <si>
    <t>草场镇晃桥村1组产业道路硬化项目</t>
  </si>
  <si>
    <t>晃桥村1组</t>
  </si>
  <si>
    <t>硬化道路长2.3公里，水泥路面宽3.5米，厚0.2米。</t>
  </si>
  <si>
    <t>得石镇黑谷田村五组钢筋房至三组小坪子村主干道维修整治硬化项目</t>
  </si>
  <si>
    <t>黑谷田村4、5社</t>
  </si>
  <si>
    <t>维修整治黑谷田彝族村五组钢筋房至三组小坪子村主干道2.8公里，宽4.5m，厚25cm</t>
  </si>
  <si>
    <t>得石镇</t>
  </si>
  <si>
    <t>得石镇草坝村五社菠萝果至河坝芒果产业道路硬化项目</t>
  </si>
  <si>
    <t>草坝村5社</t>
  </si>
  <si>
    <t>硬化草坝村五社菠萝果至河坝芒果产业道路3公里，砼路面宽3.5米，厚0.2米，并设置必要的道路安全防护、排水沟、挡墙等设施</t>
  </si>
  <si>
    <t>得石镇草坝村团结堰维修整治项目</t>
  </si>
  <si>
    <t>草坝村1、2、5社</t>
  </si>
  <si>
    <t>对引水管道进行补漏、维护和滑坡沟堰整治，维修整治堰沟约4.5公里</t>
  </si>
  <si>
    <t>得石镇马鹿寨村4社景区生产生活用水建设项目</t>
  </si>
  <si>
    <t>马鹿寨村4社</t>
  </si>
  <si>
    <t>新建200m³生活用水池2个（加盖并复土），2m³引水池2个（加盖并复土），新建DN25热镀管3000米。</t>
  </si>
  <si>
    <t>km</t>
  </si>
  <si>
    <t>得石镇马鹿寨村黄桷湾生产生活用水管道建设项目</t>
  </si>
  <si>
    <t>马鹿寨村3社</t>
  </si>
  <si>
    <t>新建DN100热镀管1.4km，DN40热镀管5km，DN25热镀管25km，100m³蓄水池2个，引水池2个。</t>
  </si>
  <si>
    <t>得石镇黑谷田村五组红椿树新建芒果集中分拣收购棚项目</t>
  </si>
  <si>
    <t>黑谷田村5组</t>
  </si>
  <si>
    <t>在黑谷田彝族村五组红椿树新建芒果集中分拣收购棚1个，面积约900平方米，包括排水涵管、回填、地面硬化等</t>
  </si>
  <si>
    <r>
      <rPr>
        <sz val="10"/>
        <rFont val="宋体"/>
        <charset val="134"/>
      </rPr>
      <t>m</t>
    </r>
    <r>
      <rPr>
        <vertAlign val="superscript"/>
        <sz val="10"/>
        <rFont val="宋体"/>
        <charset val="134"/>
      </rPr>
      <t>2</t>
    </r>
  </si>
  <si>
    <t>得石镇得石村三社中湾滩道路硬化项目</t>
  </si>
  <si>
    <t>得石村3社</t>
  </si>
  <si>
    <t>硬化得石村三社中湾滩道路3公里，砼路面宽3.5米，厚0.2米，并设置必要的道路安全防护、排水沟、挡墙等设施</t>
  </si>
  <si>
    <t>米易县麻陇彝族乡马井村农文旅融合露营基地打造项目</t>
  </si>
  <si>
    <t>马井村5-7组</t>
  </si>
  <si>
    <t>围绕老马井村奶桑古树、独特气候和生态环境，打造1个集观光、休闲为一体的露营基地。</t>
  </si>
  <si>
    <t>麻陇彝族乡</t>
  </si>
  <si>
    <t>米易县麻陇彝族乡庄房村青苔河综合治理开发项目</t>
  </si>
  <si>
    <t>庄房村</t>
  </si>
  <si>
    <t>对庄房10公里河流进行综合治理，修建防洪堤坝3.5公里，开发土地100亩，河岸种植防风林。</t>
  </si>
  <si>
    <t>麻陇彝族乡马井村养猪场道路硬化项目</t>
  </si>
  <si>
    <t>麻陇彝族乡马井村</t>
  </si>
  <si>
    <t>马井村养猪场道路硬化2公里、宽4.5米、厚0.2米，错车道及排水沟等配套设施。</t>
  </si>
  <si>
    <t>麻陇彝族乡红岩村八社产业进出道路建设项目</t>
  </si>
  <si>
    <t>麻陇彝族乡红岩村</t>
  </si>
  <si>
    <t>新建土路3.5公里，路基宽4.5米，配套挡墙6处和涵洞8处（内径规格110cm），铺设3.5米宽的砂石路面。</t>
  </si>
  <si>
    <t>2个月</t>
  </si>
  <si>
    <t>米易县麻陇彝族乡中心村改良油桃品种种植项目</t>
  </si>
  <si>
    <t>改良油桃品种600余亩</t>
  </si>
  <si>
    <t>亩</t>
  </si>
  <si>
    <t>米易县麻陇彝族乡红岩村、马井村农特产品包装基地建设项目</t>
  </si>
  <si>
    <t>红岩村、马井村</t>
  </si>
  <si>
    <t>建设2座特色农产品交易、包装、储存基地（马井、红岩老村委会）</t>
  </si>
  <si>
    <t>平方</t>
  </si>
  <si>
    <t>攀莲镇柳溪村5组产业道路硬化项目</t>
  </si>
  <si>
    <t>柳溪村5组</t>
  </si>
  <si>
    <t>硬化道路2.5公里，路宽3.5米，厚0.2米，错车道等。</t>
  </si>
  <si>
    <t>攀莲镇</t>
  </si>
  <si>
    <t>攀莲镇双沟村10组、11组产业道路硬化项目</t>
  </si>
  <si>
    <t>双沟村10、11组</t>
  </si>
  <si>
    <t>硬化道路5.2公里，路宽3.5米，厚0.2米，设置错车道等。</t>
  </si>
  <si>
    <t>攀莲镇观音村1组、10组产业道路硬化项目</t>
  </si>
  <si>
    <t>观音村1组、10组</t>
  </si>
  <si>
    <t>硬化道路3公里，路宽3米，厚0.2米，设置错车道等。</t>
  </si>
  <si>
    <t>攀莲镇观音村2组产业道路硬化项目</t>
  </si>
  <si>
    <t>观音村2组</t>
  </si>
  <si>
    <t>硬化道路8公里，路宽3.5米，厚0.2米，设置边沟、堡坎、错车道等。</t>
  </si>
  <si>
    <t>水塘村十三组社道路硬化项目</t>
  </si>
  <si>
    <t>水塘村十三组</t>
  </si>
  <si>
    <t>硬化产业道路2.8公里，宽3.5米 、厚0.2米，排水沟、错车道等附属设施。</t>
  </si>
  <si>
    <t>攀莲镇水塘村15组产业道路硬化项目</t>
  </si>
  <si>
    <t>水塘村15组</t>
  </si>
  <si>
    <t>硬化道路2公里，路宽3米，厚0.2米，设置错车道等。</t>
  </si>
  <si>
    <t xml:space="preserve">公里 </t>
  </si>
  <si>
    <t>普威镇新舟村曹家村片区梨园采摘便道建设项目</t>
  </si>
  <si>
    <t>普威镇新舟村12-18社</t>
  </si>
  <si>
    <t>新建生产便道3公里，路面宽度1.5-2米，10公分厚c20混凝土垫层，上层铺设青砖，设置生产物资及水果转运点15处。</t>
  </si>
  <si>
    <t>普威镇</t>
  </si>
  <si>
    <t>普威镇板棚村6社产业道路建设项目</t>
  </si>
  <si>
    <t>普威镇板棚村6社、新舟村18社</t>
  </si>
  <si>
    <t>新建道路3公里，路基宽度4.2米，路面宽度3.5米，4.0Mpa混凝土面层，厚度20公分，配套建设排水沟3公里。</t>
  </si>
  <si>
    <t>普威镇独树村1社产业道路硬化项目</t>
  </si>
  <si>
    <t>普威镇独树村1-3社</t>
  </si>
  <si>
    <t>硬化道路2公里，路基宽度5米，路面宽度4.5米，4.0Mpa混凝土面层，厚度20公分，配套建设排水沟2公里。</t>
  </si>
  <si>
    <t>普威镇西番村11社水果蔬菜基地道路建设项目</t>
  </si>
  <si>
    <t>普威镇西番村12社</t>
  </si>
  <si>
    <t>硬化道路1.5公里，路基宽度4.2米，路面宽度3.5米，4.0Mpa混凝土面层，厚度20公分，配套建设排水沟1.5公里。</t>
  </si>
  <si>
    <t>回箐村5社芒果产业道路硬化项目</t>
  </si>
  <si>
    <t>回箐村5社</t>
  </si>
  <si>
    <t>硬化回箐村5社3.5公里，其中严兴贵家至曾朝华家社道公路2.5公里，白沙沟砖厂至花棚子泵站道路1公里，砼路宽3.5米，厚20厘米，并配套挡墙、背沟、涵洞等</t>
  </si>
  <si>
    <t>撒莲镇</t>
  </si>
  <si>
    <t>回箐村3社、4社提灌站管道改造项目</t>
  </si>
  <si>
    <t>回箐村3社、4社</t>
  </si>
  <si>
    <t>改造回箐村3社、4社提灌站管道1.5公里，并进行防腐工艺处理</t>
  </si>
  <si>
    <t>回箐村4社道路硬化项目</t>
  </si>
  <si>
    <t>回箐村4社</t>
  </si>
  <si>
    <t>硬化回箐村4社精矿坝至黑石堡岗亭道路1.6公里，砼路面宽4.5米，厚20厘米，并配套挡墙、背沟、涵洞等</t>
  </si>
  <si>
    <t>回箐村1社至3社产业道路硬化项目</t>
  </si>
  <si>
    <t>回箐村1社、3社</t>
  </si>
  <si>
    <t>硬化回箐村1社陈登伦砖厂至3社张文祥家路口道路1公里，砼路面宽3.5米，厚20厘米，并配套挡墙、背沟、涵洞等</t>
  </si>
  <si>
    <t>马坪村四社饮水项目</t>
  </si>
  <si>
    <t>马坪村四社</t>
  </si>
  <si>
    <t>在马坪村四社丁家坪子新建200立方米饮水池一口，并配套40管3000米、20管2700米</t>
  </si>
  <si>
    <t>1年</t>
  </si>
  <si>
    <t>马坪村三社产业道路硬化项目</t>
  </si>
  <si>
    <t>马坪村三社</t>
  </si>
  <si>
    <t>道路硬化1公里（肖泥坑-桥湾，庙子堡-严家河坝），砼路面宽3米，厚20厘米；并配套30厘米宽、40厘米高、15厘米厚路边沟</t>
  </si>
  <si>
    <t>马坪村六社肖家坪子产业道路修建项目</t>
  </si>
  <si>
    <t>马坪村六社</t>
  </si>
  <si>
    <t>道路修建2公里（肖福亮家烟棚-毛燕美家门口），砼路面宽3.5米，厚20厘米；并配套30厘米宽、40厘米高、15厘米厚路边沟</t>
  </si>
  <si>
    <t>摩挲村三社大堰沟渠建设项目</t>
  </si>
  <si>
    <t>摩挲村三社</t>
  </si>
  <si>
    <t>从坝口田至3社大堰沟渠建设，硬化沟渠长4000米，宽0.5米，高0.6米（涉及摩挲村2社、3社、5社500亩的农业用水灌溉）</t>
  </si>
  <si>
    <t>摩挲村熊家沟渠建设项目</t>
  </si>
  <si>
    <t>熊常树家到小区</t>
  </si>
  <si>
    <t>建设山堰沟长1000米，宽0.3米，高0.4米（涉及5社、6社、7社700亩土地农业用水灌溉）</t>
  </si>
  <si>
    <t>摩挲村一社产业道路硬化项目</t>
  </si>
  <si>
    <t>摩挲村一社</t>
  </si>
  <si>
    <t>硬化摩挲村1社邹成洪家老房子至刘天品家门口道路长1000米，砼路面宽3.5米，厚0.2米，并配套路边沟等基础设施</t>
  </si>
  <si>
    <t>平阳村新建提灌站项目</t>
  </si>
  <si>
    <t>平阳村六社、七社、八社、十社</t>
  </si>
  <si>
    <t>新建直径250管道长2000米，配套变压器315千伏安一套，装机110千伏安两台</t>
  </si>
  <si>
    <t>平阳村老厂沟小学农产品分拣中心建设项目</t>
  </si>
  <si>
    <t>平阳村十四社</t>
  </si>
  <si>
    <t>提升改造老厂沟小学，硬化场地1450平方米，搭建屋顶1420平方米，用作农产品分拣，增加村集体收入</t>
  </si>
  <si>
    <t>2年</t>
  </si>
  <si>
    <t>处</t>
  </si>
  <si>
    <t>湾崃村新建提灌站项目</t>
  </si>
  <si>
    <t>湾崃村1社</t>
  </si>
  <si>
    <t>新建泵房1座，新建500立方水池一口，配套专变变压器一套，泵2套；安装DN300管道2.5公里，从安宁河取水至黄家沟</t>
  </si>
  <si>
    <t>座</t>
  </si>
  <si>
    <t>12</t>
  </si>
  <si>
    <t>41</t>
  </si>
  <si>
    <t>湾崃村5社产业道路硬化项目</t>
  </si>
  <si>
    <t>湾崃村5社</t>
  </si>
  <si>
    <t>硬化5社老厂坝至潘发雨家道路长1000米，砼路面宽3.5米，厚0.2米，并配套边沟800米</t>
  </si>
  <si>
    <t>55</t>
  </si>
  <si>
    <t>220</t>
  </si>
  <si>
    <t>1</t>
  </si>
  <si>
    <t>3</t>
  </si>
  <si>
    <t>湾崃村高效节水灌溉项目</t>
  </si>
  <si>
    <t>湾崃村5社、14社、15社</t>
  </si>
  <si>
    <t>在湾崃村5社、14社、15社高效节水建高效节水600亩，配套水池、供排水等基础设施建设</t>
  </si>
  <si>
    <t>155</t>
  </si>
  <si>
    <t>800</t>
  </si>
  <si>
    <t>13</t>
  </si>
  <si>
    <t>湾崃村19社产业道路硬化项目</t>
  </si>
  <si>
    <t>湾崃村19社</t>
  </si>
  <si>
    <t>硬化产业四块天至井子古机家门口道路长1500米，砼路面宽3.5米，厚0.2米，并配套路边沟、挡墙、防护栏等</t>
  </si>
  <si>
    <t>30</t>
  </si>
  <si>
    <t>150</t>
  </si>
  <si>
    <t>2</t>
  </si>
  <si>
    <t>11</t>
  </si>
  <si>
    <t>禹王宫村12组产业道路硬化项目</t>
  </si>
  <si>
    <t>禹王宫村12组</t>
  </si>
  <si>
    <t>道路硬化1300米，砼路面宽3.5米，厚0.2米，配套路边沟、挡墙等。</t>
  </si>
  <si>
    <t>禹王宫村5组岔五沟社鸡公嘴道路建设项目</t>
  </si>
  <si>
    <t>禹王宫村5组</t>
  </si>
  <si>
    <t>道路硬化300米，砼路面宽3.5米，厚0.2米，配套路边沟、挡墙等。</t>
  </si>
  <si>
    <t>垭口村三社道路硬化及沟渠整治项目</t>
  </si>
  <si>
    <t>垭口村三社</t>
  </si>
  <si>
    <t>垭口村三社大洼子河坝田间道路硬化长900米，宽3.5米，厚0.2米；沟渠三面光硬化长1300米，宽0.4米，高0.4米</t>
  </si>
  <si>
    <t>680</t>
  </si>
  <si>
    <t>2678</t>
  </si>
  <si>
    <t>20</t>
  </si>
  <si>
    <t>65</t>
  </si>
  <si>
    <t>垭口村一社产业道路硬化项目</t>
  </si>
  <si>
    <t>垭口村一社</t>
  </si>
  <si>
    <t>硬化星辰桥道路长650米，宽3.5米，厚0.2米，并配套附属设施。其中高速桥下至撒莲桥头约100米需新建河道堡坎，堡坎高7米，宽0.6米</t>
  </si>
  <si>
    <t>10</t>
  </si>
  <si>
    <t>45</t>
  </si>
  <si>
    <t>湾丘乡青山村生产生活用水管道建设项目</t>
  </si>
  <si>
    <t>湾丘乡青山村</t>
  </si>
  <si>
    <t>新建DN40输水供水管道20公里，其中：板房到林满坡5公里、野马坪到丁家坪子5公里、板房梁子到杨林场3公里、回龙山到牛鬼大道到尾矿库4公里、胡家湾到母田3公里</t>
  </si>
  <si>
    <t>湾丘乡</t>
  </si>
  <si>
    <t>黄龙村两岔河新村饮水管道建设项目</t>
  </si>
  <si>
    <t>新建DN50生活供水主管2公里、DN25输水支管3公里，保障两岔河新村及周边农户生活用水安全</t>
  </si>
  <si>
    <t>湾丘乡青山村四组产业道路硬化项目</t>
  </si>
  <si>
    <t>硬化青山村丁家坪子到大竹坝产业道路2.8公里，砼路面宽3.5米，厚0.18米，配套建设涵洞、边沟、挡墙及安防设施等</t>
  </si>
  <si>
    <t>湾丘乡青山村一组牛鬼大道道路硬化项目</t>
  </si>
  <si>
    <t>硬化青山村牛鬼大道到庙子社道路2.6公里，砼路面宽3.5米，厚0.18米，配套建设涵洞、边沟、挡墙及安防设施等</t>
  </si>
  <si>
    <t>湾丘乡昔街村杨家河坝沟渠整治及田间道路建设项目</t>
  </si>
  <si>
    <t>湾丘乡昔街村</t>
  </si>
  <si>
    <t>整治1.5米*1.2米主沟400米、0.6*0.4米支沟700米；3公里主干道平均加宽1.0米；硬化田间支路2公里（宽3.0米，厚0.18米）、配套建设0.3*0.3边沟4000米</t>
  </si>
  <si>
    <t>湾丘乡杨家村一组产业道路硬化项目</t>
  </si>
  <si>
    <t>湾丘乡杨家村</t>
  </si>
  <si>
    <t>硬化杨家村一社堵水塘至四社空壳壳坟产业道路3公里，砼路面宽3.5米，厚0.18米，配套建设涵洞、边沟、挡墙及安防设施等</t>
  </si>
  <si>
    <t>7个月</t>
  </si>
  <si>
    <t>湾丘乡杨家村四组产业道路硬化项目</t>
  </si>
  <si>
    <t>硬化杨家村四组垃圾房至一组小三腰产业道路1.3公里，砼路面宽3.5米，厚0.18米，配套建设涵洞、边沟、挡墙及安防设施等</t>
  </si>
  <si>
    <t>新山傈僳族乡坪山村集镇水厂提质增效项目</t>
  </si>
  <si>
    <t>坪山村5组</t>
  </si>
  <si>
    <t>新建沉淀水池200m³1口，过滤池200m³1口；清水池300m³2口，自新山村取水点处改扩建φ200引水管道13.5公里，新建一体化设备遮挡棚80平方米，新安装智能水计量设备800套。</t>
  </si>
  <si>
    <t>新山傈僳族乡</t>
  </si>
  <si>
    <t>新山傈僳族乡中山村1组人畜饮水改造提升项目</t>
  </si>
  <si>
    <t>中山村1组</t>
  </si>
  <si>
    <t>新建清水池50立方米1口，减压池2个，安装饮水主管道φ40管5200米，支管φ25管道5000米。</t>
  </si>
  <si>
    <t>新山傈僳族乡高隆村2、4、6、7组人畜饮水改造提升项目</t>
  </si>
  <si>
    <t>高隆村2、4、6、7组</t>
  </si>
  <si>
    <t>在高隆村2、4、6、7组各新建50立方米人畜饮水清水池1口，共计4口</t>
  </si>
  <si>
    <t>新山傈僳族乡坪山村15组产业道路硬化项目</t>
  </si>
  <si>
    <t>坪山村15组</t>
  </si>
  <si>
    <t>硬化产业道路长2.7公里，砼路面宽3.5米，厚0.3米，设置边沟、挡墙、错车道等。</t>
  </si>
  <si>
    <t>新山傈僳族乡坪山村3组至中山村1组产业道路硬化项目</t>
  </si>
  <si>
    <t>坪山村3组至中山村1组</t>
  </si>
  <si>
    <t>硬化产业道路长3.3公里，砼路面宽3.5米，厚0.2米，设置边沟、挡墙、错车道等。</t>
  </si>
  <si>
    <t>新山傈僳族乡坪山村7组纳猫坟产业道路硬化项目</t>
  </si>
  <si>
    <t>坪山村7组</t>
  </si>
  <si>
    <t>硬化产业道路长2.2公里，宽3.5米，厚0.2米，设背沟及错车道，部分浆砌堡坎</t>
  </si>
  <si>
    <t>新山傈僳族乡坪山村11组坡脚底产业道路硬化项目</t>
  </si>
  <si>
    <t>坪山村11组</t>
  </si>
  <si>
    <t>硬化产业道路长2.8公里，宽3.5米，厚0.2米，设背沟及错车道</t>
  </si>
  <si>
    <t>新山傈僳族乡坪山村3组牛坪子产业道路硬化项目</t>
  </si>
  <si>
    <t>坪山村3组</t>
  </si>
  <si>
    <t>硬化产业道路长3.2公里,宽3.5米，厚0.2米，设背沟及错车道</t>
  </si>
  <si>
    <t>新山傈僳族乡中山村6组庆沟到毛家山产业道路硬化项目</t>
  </si>
  <si>
    <t>中山村6组</t>
  </si>
  <si>
    <t>硬化产业道路长2.4公里，宽3.5米，厚0.2米，设背沟及错车道，部分浆砌堡坎</t>
  </si>
  <si>
    <t>新山傈僳族乡中山村1组太阳能提灌站建设项目</t>
  </si>
  <si>
    <t>新建太阳能提灌站1座，配套φ110管道1500米。</t>
  </si>
  <si>
    <t>新山傈僳族乡中山村1组小龙滩到大梁子产业道路硬化项目</t>
  </si>
  <si>
    <t>硬化产业道路长1.8公里，宽3.5米，厚0.2米，设背沟及错车道，部分浆砌堡坎</t>
  </si>
  <si>
    <t>新山傈僳族乡高隆村3组二台子产业道路硬化项目</t>
  </si>
  <si>
    <t>高隆村3组</t>
  </si>
  <si>
    <t>硬化产业道路长2.5公里，砼路面宽3.5米，厚0.2米，设置边沟、挡墙、错车道等。</t>
  </si>
  <si>
    <t>新山傈僳族乡高隆村7组产业道路硬化项目</t>
  </si>
  <si>
    <t>高隆村7组</t>
  </si>
  <si>
    <t>硬化产业道路长3公里，砼路面宽3.5米，厚0.2米，设置边沟、挡墙、错车道等。</t>
  </si>
  <si>
    <t>新山傈僳族乡高隆村6组产业道路硬化项目</t>
  </si>
  <si>
    <t>高隆村6组</t>
  </si>
  <si>
    <t>硬化产业道路长1.7公里，宽3.5米，厚0.2米，设背沟及错车道</t>
  </si>
  <si>
    <t>新山傈僳族乡高隆村2组产业道路硬化项目</t>
  </si>
  <si>
    <t>高隆村2组</t>
  </si>
  <si>
    <t>硬化产业道路长3公里，宽3.5米，厚0.2米，设背沟及错车道</t>
  </si>
  <si>
    <t>新山傈僳族乡高隆村太阳能提灌站建设项目</t>
  </si>
  <si>
    <t>新建太阳能提灌站1座、蓄水池200立方1口、管道2500米</t>
  </si>
  <si>
    <t>新山傈僳族乡高隆村八背箩村社产业道路</t>
  </si>
  <si>
    <t>高隆村2、3、4组</t>
  </si>
  <si>
    <t>硬化产业道路长12公里，砼路面宽3.5米，厚0.2米，设置边沟、挡墙、错车道等。</t>
  </si>
  <si>
    <t>人居环境整治项目</t>
  </si>
  <si>
    <t>麻陇、白坡、普威、得石、丙谷、撒莲、攀莲、湾丘、白马等9个乡镇补齐必要的垃圾清运短扳</t>
  </si>
  <si>
    <t>县综合执法局</t>
  </si>
  <si>
    <t>绩效目标申报表</t>
  </si>
  <si>
    <t>（20XX年度）</t>
  </si>
  <si>
    <t>项目负责人及联系电话</t>
  </si>
  <si>
    <t>技术主管部门</t>
  </si>
  <si>
    <t>实施单位</t>
  </si>
  <si>
    <t>资金情况（万元）</t>
  </si>
  <si>
    <t>年度资金总额：</t>
  </si>
  <si>
    <t xml:space="preserve">       其中：财政拨款</t>
  </si>
  <si>
    <t xml:space="preserve">             其他资金</t>
  </si>
  <si>
    <t>总
体
目
标</t>
  </si>
  <si>
    <t>年度目标</t>
  </si>
  <si>
    <t xml:space="preserve"> 目标1：</t>
  </si>
  <si>
    <t xml:space="preserve"> 目标2：</t>
  </si>
  <si>
    <t xml:space="preserve"> 目标3：</t>
  </si>
  <si>
    <t xml:space="preserve"> ……</t>
  </si>
  <si>
    <t>绩
效
指
标</t>
  </si>
  <si>
    <t>一级指标</t>
  </si>
  <si>
    <t>二级指标</t>
  </si>
  <si>
    <t>三级指标</t>
  </si>
  <si>
    <t>指标值</t>
  </si>
  <si>
    <t>产出指标</t>
  </si>
  <si>
    <t>数量指标</t>
  </si>
  <si>
    <t xml:space="preserve"> 指标1：</t>
  </si>
  <si>
    <t xml:space="preserve"> 指标2：</t>
  </si>
  <si>
    <t>质量指标</t>
  </si>
  <si>
    <t>时效指标</t>
  </si>
  <si>
    <t>成本指标</t>
  </si>
  <si>
    <t>……</t>
  </si>
  <si>
    <t>效益指标</t>
  </si>
  <si>
    <t>经济效益</t>
  </si>
  <si>
    <t>指标</t>
  </si>
  <si>
    <t>社会效益</t>
  </si>
  <si>
    <t>生态效益</t>
  </si>
  <si>
    <t>可持续影响</t>
  </si>
  <si>
    <t>满意度指标</t>
  </si>
  <si>
    <t>服务对象</t>
  </si>
  <si>
    <t>注：1.此类表由项目申报单位分类提供预期绩效信息，乡村一级必须填报总体目标和数量指标；2.“其他资金”是指与财政拨款共同用于同一巩固拓展脱贫攻坚成果同乡村振兴有效衔接项目的单位自有资金、社会资金等；3.请根据实际情况，选择适合的二级指标进行填报，分类细化三级指标和指标值。</t>
  </si>
  <si>
    <t>绩效目标审核表</t>
  </si>
  <si>
    <t>（项目名称）绩效目标审核表</t>
  </si>
  <si>
    <t>审核内容</t>
  </si>
  <si>
    <t>审核要点</t>
  </si>
  <si>
    <t>审核意见</t>
  </si>
  <si>
    <t>一、完整性审核</t>
  </si>
  <si>
    <t>规范完整性</t>
  </si>
  <si>
    <t>绩效目标填报格式是否规范，内容是否完整、准确、详实，是否无缺项、错项</t>
  </si>
  <si>
    <t>优□  良□  中□  差□</t>
  </si>
  <si>
    <t>明确清晰性</t>
  </si>
  <si>
    <t>绩效目标是否明确、清晰，是否能够反映项目主要情况，是否对项目预期产出和效果进行了充分、恰当的描述</t>
  </si>
  <si>
    <t>二、相关性审核</t>
  </si>
  <si>
    <t>目标相关性</t>
  </si>
  <si>
    <t>绩效目标与本部门（单位）职能、以及县级乡村振兴规划是否密切相关</t>
  </si>
  <si>
    <t>指标科学性</t>
  </si>
  <si>
    <t>绩效指标是否全面、充分、细化、量化，难以量化的，定性描述是否充分、具体；是否选取了最能体现总体目标实现程度的关键指标并明确了具体指标值</t>
  </si>
  <si>
    <t>三、适当性审核</t>
  </si>
  <si>
    <t>绩效合理性</t>
  </si>
  <si>
    <t>预期绩效是否显著，是否能够体现实际产出和效果的明显改善；是否符合行业正常水平或事业发展规律</t>
  </si>
  <si>
    <t>资金匹配性</t>
  </si>
  <si>
    <t>绩效目标与项目资金量、使用方向等是否匹配，在既定资金规模下，绩效目标是否过高或过低；或要完成既定绩效目标，资金规模是否过大或过小</t>
  </si>
  <si>
    <t>四、可行性审核</t>
  </si>
  <si>
    <t>实现可能性</t>
  </si>
  <si>
    <t>绩效目标是否经过充分调查研究、论证和合理测算，实现的可能性是否充分</t>
  </si>
  <si>
    <t>条件充分性</t>
  </si>
  <si>
    <t>项目实施方案是否合理，项目实施单位的组织实施能力和条件是否充分，内部控制是否规范，管理制度是否健全</t>
  </si>
  <si>
    <t>综合评定等级</t>
  </si>
  <si>
    <t>优□     良□     中□     差□</t>
  </si>
  <si>
    <t>总体意见</t>
  </si>
  <si>
    <t>注：此类表由县级行业部门进行审核，并修改完善绩效指标。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</si>
</sst>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0.00_ "/>
    <numFmt numFmtId="181" formatCode="0_ "/>
  </numFmts>
  <fonts count="43">
    <font>
      <sz val="12"/>
      <name val="宋体"/>
      <charset val="134"/>
    </font>
    <font>
      <sz val="10"/>
      <name val="黑体"/>
      <charset val="134"/>
    </font>
    <font>
      <sz val="24"/>
      <color indexed="8"/>
      <name val="方正小标宋简体"/>
      <charset val="134"/>
    </font>
    <font>
      <b/>
      <sz val="16"/>
      <color rgb="FF000000"/>
      <name val="宋体"/>
      <charset val="134"/>
    </font>
    <font>
      <sz val="10"/>
      <color rgb="FF000000"/>
      <name val="宋体"/>
      <charset val="134"/>
    </font>
    <font>
      <b/>
      <sz val="10"/>
      <color rgb="FF000000"/>
      <name val="宋体"/>
      <charset val="134"/>
    </font>
    <font>
      <b/>
      <sz val="10"/>
      <name val="宋体"/>
      <charset val="134"/>
    </font>
    <font>
      <sz val="10"/>
      <name val="宋体"/>
      <charset val="134"/>
    </font>
    <font>
      <sz val="11"/>
      <name val="宋体"/>
      <charset val="134"/>
    </font>
    <font>
      <b/>
      <sz val="11"/>
      <color theme="1"/>
      <name val="宋体"/>
      <charset val="134"/>
    </font>
    <font>
      <sz val="11"/>
      <color theme="1"/>
      <name val="宋体"/>
      <charset val="134"/>
    </font>
    <font>
      <sz val="24"/>
      <name val="宋体"/>
      <charset val="134"/>
    </font>
    <font>
      <sz val="10"/>
      <color indexed="8"/>
      <name val="宋体"/>
      <charset val="134"/>
    </font>
    <font>
      <sz val="10"/>
      <color theme="1"/>
      <name val="宋体"/>
      <charset val="134"/>
    </font>
    <font>
      <sz val="9"/>
      <color theme="1"/>
      <name val="宋体"/>
      <charset val="134"/>
    </font>
    <font>
      <sz val="10"/>
      <color theme="1"/>
      <name val="宋体"/>
      <charset val="0"/>
    </font>
    <font>
      <sz val="11"/>
      <color indexed="8"/>
      <name val="宋体"/>
      <charset val="134"/>
    </font>
    <font>
      <sz val="11"/>
      <name val="宋体"/>
      <charset val="0"/>
    </font>
    <font>
      <sz val="10"/>
      <name val="宋体"/>
      <charset val="0"/>
    </font>
    <font>
      <sz val="10"/>
      <color rgb="FFFF0000"/>
      <name val="宋体"/>
      <charset val="134"/>
    </font>
    <font>
      <sz val="9"/>
      <name val="宋体"/>
      <charset val="134"/>
    </font>
    <font>
      <sz val="8"/>
      <name val="宋体"/>
      <charset val="134"/>
    </font>
    <font>
      <sz val="20"/>
      <name val="方正小标宋简体"/>
      <charset val="134"/>
    </font>
    <font>
      <u/>
      <sz val="12"/>
      <color indexed="12"/>
      <name val="宋体"/>
      <charset val="134"/>
    </font>
    <font>
      <u/>
      <sz val="12"/>
      <color indexed="36"/>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theme="1"/>
      <name val="宋体"/>
      <charset val="134"/>
      <scheme val="minor"/>
    </font>
    <font>
      <vertAlign val="superscript"/>
      <sz val="10"/>
      <name val="宋体"/>
      <charset val="134"/>
    </font>
  </fonts>
  <fills count="20">
    <fill>
      <patternFill patternType="none"/>
    </fill>
    <fill>
      <patternFill patternType="gray125"/>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0" fillId="3"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4" borderId="19" applyNumberFormat="0" applyAlignment="0" applyProtection="0">
      <alignment vertical="center"/>
    </xf>
    <xf numFmtId="0" fontId="32" fillId="5" borderId="20" applyNumberFormat="0" applyAlignment="0" applyProtection="0">
      <alignment vertical="center"/>
    </xf>
    <xf numFmtId="0" fontId="33" fillId="5" borderId="19" applyNumberFormat="0" applyAlignment="0" applyProtection="0">
      <alignment vertical="center"/>
    </xf>
    <xf numFmtId="0" fontId="34" fillId="6"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40" fillId="4" borderId="0" applyNumberFormat="0" applyBorder="0" applyAlignment="0" applyProtection="0">
      <alignment vertical="center"/>
    </xf>
    <xf numFmtId="0" fontId="40" fillId="6" borderId="0" applyNumberFormat="0" applyBorder="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40" fillId="4" borderId="0" applyNumberFormat="0" applyBorder="0" applyAlignment="0" applyProtection="0">
      <alignment vertical="center"/>
    </xf>
    <xf numFmtId="0" fontId="40" fillId="17"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16" fillId="7" borderId="0" applyNumberFormat="0" applyBorder="0" applyAlignment="0" applyProtection="0">
      <alignment vertical="center"/>
    </xf>
    <xf numFmtId="0" fontId="16" fillId="15" borderId="0" applyNumberFormat="0" applyBorder="0" applyAlignment="0" applyProtection="0">
      <alignment vertical="center"/>
    </xf>
    <xf numFmtId="0" fontId="40" fillId="15"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0">
      <alignment vertical="center"/>
    </xf>
    <xf numFmtId="0" fontId="0" fillId="0" borderId="0">
      <alignment vertical="center"/>
    </xf>
    <xf numFmtId="0" fontId="0" fillId="0" borderId="0">
      <alignment vertical="center"/>
    </xf>
  </cellStyleXfs>
  <cellXfs count="15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0" fillId="0" borderId="0" xfId="0" applyFon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0" xfId="0" applyFont="1" applyFill="1" applyBorder="1" applyAlignment="1">
      <alignment horizontal="left" vertical="center" wrapText="1"/>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7"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1" xfId="51" applyFont="1" applyFill="1" applyBorder="1" applyAlignment="1">
      <alignment horizontal="center" vertical="center" wrapText="1"/>
    </xf>
    <xf numFmtId="0" fontId="12" fillId="0" borderId="1" xfId="51" applyFont="1" applyFill="1" applyBorder="1" applyAlignment="1">
      <alignment horizontal="center" vertical="center" wrapText="1"/>
    </xf>
    <xf numFmtId="180" fontId="12" fillId="0" borderId="2" xfId="5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12" fillId="0" borderId="12" xfId="51" applyFont="1" applyFill="1" applyBorder="1" applyAlignment="1">
      <alignment horizontal="center" vertical="center" wrapText="1"/>
    </xf>
    <xf numFmtId="180" fontId="12" fillId="0" borderId="1" xfId="51"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12" fillId="0" borderId="13"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180" fontId="7"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1" xfId="54" applyFont="1" applyFill="1" applyBorder="1" applyAlignment="1">
      <alignment horizontal="center" vertical="center" wrapText="1"/>
    </xf>
    <xf numFmtId="0" fontId="13" fillId="0" borderId="1" xfId="54" applyFont="1" applyFill="1" applyBorder="1" applyAlignment="1">
      <alignment horizontal="center" vertical="center" wrapText="1"/>
    </xf>
    <xf numFmtId="0" fontId="12" fillId="0" borderId="1" xfId="53" applyFont="1" applyFill="1" applyBorder="1" applyAlignment="1">
      <alignment horizontal="center" vertical="center" wrapText="1"/>
    </xf>
    <xf numFmtId="180" fontId="12" fillId="0" borderId="1" xfId="53" applyNumberFormat="1" applyFont="1" applyFill="1" applyBorder="1" applyAlignment="1">
      <alignment horizontal="center" vertical="center" wrapText="1"/>
    </xf>
    <xf numFmtId="0" fontId="7" fillId="0" borderId="1" xfId="53" applyFont="1" applyFill="1" applyBorder="1" applyAlignment="1">
      <alignment horizontal="center" vertical="center" wrapText="1"/>
    </xf>
    <xf numFmtId="0" fontId="4" fillId="0" borderId="1" xfId="51" applyFont="1" applyFill="1" applyBorder="1" applyAlignment="1">
      <alignment horizontal="center" vertical="center" wrapText="1"/>
    </xf>
    <xf numFmtId="181" fontId="12" fillId="0" borderId="1" xfId="5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3" xfId="52" applyFont="1" applyFill="1" applyBorder="1" applyAlignment="1">
      <alignment horizontal="center" vertical="center" wrapText="1"/>
    </xf>
    <xf numFmtId="0" fontId="14" fillId="0" borderId="13" xfId="52" applyFont="1" applyFill="1" applyBorder="1" applyAlignment="1">
      <alignment horizontal="center" vertical="center" wrapText="1"/>
    </xf>
    <xf numFmtId="0" fontId="7" fillId="0" borderId="13" xfId="51" applyFont="1" applyFill="1" applyBorder="1" applyAlignment="1">
      <alignment horizontal="center" vertical="center" wrapText="1"/>
    </xf>
    <xf numFmtId="0" fontId="0" fillId="0" borderId="1" xfId="0" applyFont="1" applyFill="1" applyBorder="1" applyAlignment="1">
      <alignment horizontal="center" vertical="center"/>
    </xf>
    <xf numFmtId="0" fontId="13" fillId="0" borderId="1" xfId="52" applyFont="1" applyFill="1" applyBorder="1" applyAlignment="1">
      <alignment horizontal="center" vertical="center" wrapText="1"/>
    </xf>
    <xf numFmtId="0" fontId="4" fillId="0" borderId="13" xfId="5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51" applyFont="1" applyFill="1" applyBorder="1" applyAlignment="1">
      <alignment horizontal="center" vertical="center" wrapText="1"/>
    </xf>
    <xf numFmtId="0" fontId="8"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181" fontId="11" fillId="0" borderId="0" xfId="0" applyNumberFormat="1" applyFont="1" applyFill="1" applyAlignment="1">
      <alignment horizontal="center" vertical="center"/>
    </xf>
    <xf numFmtId="181" fontId="12" fillId="0" borderId="0" xfId="0" applyNumberFormat="1" applyFont="1" applyFill="1" applyAlignment="1">
      <alignment horizontal="center" vertical="center"/>
    </xf>
    <xf numFmtId="180" fontId="12" fillId="0" borderId="3" xfId="5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81" fontId="7" fillId="0" borderId="3" xfId="0" applyNumberFormat="1" applyFont="1" applyFill="1" applyBorder="1" applyAlignment="1">
      <alignment horizontal="center" vertical="center" wrapText="1"/>
    </xf>
    <xf numFmtId="180" fontId="12" fillId="0" borderId="1" xfId="50" applyNumberFormat="1" applyFont="1" applyFill="1" applyBorder="1" applyAlignment="1">
      <alignment horizontal="center" vertical="center" wrapText="1"/>
    </xf>
    <xf numFmtId="181" fontId="12" fillId="0" borderId="2" xfId="50" applyNumberFormat="1" applyFont="1" applyFill="1" applyBorder="1" applyAlignment="1">
      <alignment horizontal="center" vertical="center" wrapText="1"/>
    </xf>
    <xf numFmtId="181" fontId="12" fillId="0" borderId="3" xfId="50" applyNumberFormat="1" applyFont="1" applyFill="1" applyBorder="1" applyAlignment="1">
      <alignment horizontal="center" vertical="center" wrapText="1"/>
    </xf>
    <xf numFmtId="181" fontId="12" fillId="0" borderId="4" xfId="50" applyNumberFormat="1" applyFont="1" applyFill="1" applyBorder="1" applyAlignment="1">
      <alignment horizontal="center" vertical="center" wrapText="1"/>
    </xf>
    <xf numFmtId="181" fontId="12" fillId="0" borderId="11" xfId="5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81" fontId="12" fillId="0" borderId="13" xfId="50" applyNumberFormat="1" applyFont="1" applyFill="1" applyBorder="1" applyAlignment="1">
      <alignment horizontal="center" vertical="center" wrapText="1"/>
    </xf>
    <xf numFmtId="181" fontId="12" fillId="0" borderId="1" xfId="50" applyNumberFormat="1" applyFont="1" applyFill="1" applyBorder="1" applyAlignment="1">
      <alignment horizontal="center" vertical="center" wrapText="1"/>
    </xf>
    <xf numFmtId="180" fontId="7" fillId="0" borderId="1" xfId="50" applyNumberFormat="1" applyFont="1" applyFill="1" applyBorder="1" applyAlignment="1">
      <alignment horizontal="center" vertical="center" wrapText="1"/>
    </xf>
    <xf numFmtId="181" fontId="7" fillId="0" borderId="1" xfId="5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81" fontId="12" fillId="0" borderId="1" xfId="50" applyNumberFormat="1" applyFont="1" applyFill="1" applyBorder="1" applyAlignment="1">
      <alignment horizontal="center" vertical="center" shrinkToFit="1"/>
    </xf>
    <xf numFmtId="180" fontId="12" fillId="0" borderId="1" xfId="49" applyNumberFormat="1" applyFont="1" applyFill="1" applyBorder="1" applyAlignment="1">
      <alignment horizontal="center" vertical="center" wrapText="1"/>
    </xf>
    <xf numFmtId="181" fontId="12" fillId="0" borderId="1" xfId="49" applyNumberFormat="1" applyFont="1" applyFill="1" applyBorder="1" applyAlignment="1">
      <alignment horizontal="center" vertical="center" wrapText="1"/>
    </xf>
    <xf numFmtId="181" fontId="7" fillId="0" borderId="1" xfId="54"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shrinkToFit="1"/>
    </xf>
    <xf numFmtId="181"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81" fontId="7" fillId="0" borderId="13" xfId="51" applyNumberFormat="1" applyFont="1" applyFill="1" applyBorder="1" applyAlignment="1">
      <alignment horizontal="center" vertical="center" wrapText="1"/>
    </xf>
    <xf numFmtId="181" fontId="7" fillId="0" borderId="1" xfId="51" applyNumberFormat="1" applyFont="1" applyFill="1" applyBorder="1" applyAlignment="1">
      <alignment horizontal="center" vertical="center" wrapText="1"/>
    </xf>
    <xf numFmtId="0" fontId="19" fillId="0" borderId="1" xfId="51" applyFont="1" applyFill="1" applyBorder="1" applyAlignment="1">
      <alignment horizontal="center" vertical="center" wrapText="1"/>
    </xf>
    <xf numFmtId="181" fontId="7" fillId="0" borderId="13" xfId="0" applyNumberFormat="1" applyFont="1" applyFill="1" applyBorder="1" applyAlignment="1">
      <alignment horizontal="center" vertical="center" wrapText="1"/>
    </xf>
    <xf numFmtId="181" fontId="7" fillId="0" borderId="13" xfId="50" applyNumberFormat="1"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181" fontId="16" fillId="0" borderId="13" xfId="50" applyNumberFormat="1" applyFont="1" applyFill="1" applyBorder="1" applyAlignment="1">
      <alignment horizontal="center" vertical="center" wrapText="1"/>
    </xf>
    <xf numFmtId="181" fontId="16" fillId="0" borderId="1" xfId="50" applyNumberFormat="1"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181" fontId="8" fillId="0" borderId="13" xfId="50" applyNumberFormat="1" applyFont="1" applyFill="1" applyBorder="1" applyAlignment="1">
      <alignment horizontal="center" vertical="center" wrapText="1"/>
    </xf>
    <xf numFmtId="181" fontId="8" fillId="0" borderId="1" xfId="50" applyNumberFormat="1" applyFont="1" applyFill="1" applyBorder="1" applyAlignment="1">
      <alignment horizontal="center" vertical="center" wrapText="1"/>
    </xf>
    <xf numFmtId="0" fontId="16" fillId="0" borderId="0" xfId="0" applyFont="1" applyFill="1" applyAlignment="1">
      <alignment horizontal="center" vertical="center"/>
    </xf>
    <xf numFmtId="0" fontId="1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180" fontId="7" fillId="0" borderId="13" xfId="51"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3" xfId="51" applyFont="1" applyFill="1" applyBorder="1" applyAlignment="1">
      <alignment horizontal="center" vertical="center" wrapText="1"/>
    </xf>
    <xf numFmtId="0" fontId="20" fillId="0" borderId="1" xfId="51" applyFont="1" applyFill="1" applyBorder="1" applyAlignment="1">
      <alignment horizontal="center" vertical="center" wrapText="1"/>
    </xf>
    <xf numFmtId="0" fontId="20" fillId="0" borderId="13" xfId="0" applyFont="1" applyFill="1" applyBorder="1" applyAlignment="1">
      <alignment horizontal="center" vertical="center" wrapText="1"/>
    </xf>
    <xf numFmtId="181" fontId="18" fillId="0" borderId="1" xfId="0" applyNumberFormat="1"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51" applyFont="1" applyFill="1" applyBorder="1" applyAlignment="1" applyProtection="1">
      <alignment horizontal="center" vertical="center" wrapText="1"/>
    </xf>
    <xf numFmtId="0" fontId="7" fillId="0" borderId="13" xfId="51" applyFont="1" applyFill="1" applyBorder="1" applyAlignment="1" applyProtection="1">
      <alignment horizontal="center" vertical="center" wrapText="1"/>
    </xf>
    <xf numFmtId="181" fontId="7" fillId="0" borderId="1" xfId="51" applyNumberFormat="1" applyFont="1" applyFill="1" applyBorder="1" applyAlignment="1" applyProtection="1">
      <alignment horizontal="center" vertical="center" wrapText="1"/>
    </xf>
    <xf numFmtId="180" fontId="7" fillId="0" borderId="13" xfId="50" applyNumberFormat="1" applyFont="1" applyFill="1" applyBorder="1" applyAlignment="1">
      <alignment horizontal="center" vertical="center" wrapText="1"/>
    </xf>
    <xf numFmtId="181" fontId="7" fillId="0" borderId="2" xfId="0" applyNumberFormat="1" applyFont="1" applyFill="1" applyBorder="1" applyAlignment="1">
      <alignment horizontal="center" vertical="center" wrapText="1"/>
    </xf>
    <xf numFmtId="181" fontId="20" fillId="0" borderId="1" xfId="0" applyNumberFormat="1" applyFont="1" applyFill="1" applyBorder="1" applyAlignment="1">
      <alignment horizontal="center" vertical="center" wrapText="1"/>
    </xf>
    <xf numFmtId="181" fontId="20" fillId="0" borderId="13" xfId="0" applyNumberFormat="1" applyFont="1" applyFill="1" applyBorder="1" applyAlignment="1">
      <alignment horizontal="center" vertical="center" wrapText="1"/>
    </xf>
    <xf numFmtId="180" fontId="7" fillId="0" borderId="0" xfId="50" applyNumberFormat="1" applyFont="1" applyFill="1" applyBorder="1" applyAlignment="1">
      <alignment horizontal="center" vertical="center" wrapText="1"/>
    </xf>
    <xf numFmtId="181" fontId="7" fillId="0" borderId="1" xfId="50" applyNumberFormat="1" applyFont="1" applyFill="1" applyBorder="1" applyAlignment="1" applyProtection="1">
      <alignment horizontal="center" vertical="center" wrapText="1"/>
    </xf>
    <xf numFmtId="181" fontId="13"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xf>
    <xf numFmtId="181" fontId="15" fillId="0" borderId="1" xfId="0" applyNumberFormat="1" applyFont="1" applyFill="1" applyBorder="1" applyAlignment="1">
      <alignment horizontal="center" vertical="center"/>
    </xf>
    <xf numFmtId="0" fontId="7" fillId="0" borderId="0" xfId="0" applyFont="1" applyAlignment="1">
      <alignment vertical="center" wrapText="1"/>
    </xf>
    <xf numFmtId="0" fontId="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 xfId="0" applyFont="1" applyBorder="1">
      <alignment vertical="center"/>
    </xf>
    <xf numFmtId="0" fontId="21" fillId="0" borderId="1" xfId="0" applyFont="1" applyBorder="1" applyAlignment="1">
      <alignment horizontal="center" vertical="center"/>
    </xf>
    <xf numFmtId="0" fontId="7" fillId="0" borderId="0" xfId="0" applyFont="1" applyAlignment="1">
      <alignment horizontal="left"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vertical="center" wrapText="1"/>
    </xf>
    <xf numFmtId="0" fontId="21" fillId="0" borderId="8" xfId="0" applyFont="1" applyBorder="1" applyAlignment="1">
      <alignment vertical="center" wrapText="1"/>
    </xf>
    <xf numFmtId="0" fontId="21" fillId="0" borderId="3" xfId="0" applyFont="1" applyFill="1" applyBorder="1" applyAlignment="1">
      <alignment horizontal="center"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22" fillId="0" borderId="0" xfId="0" applyFont="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附件1-5" xfId="51"/>
    <cellStyle name="常规 4" xfId="52"/>
    <cellStyle name="常规_附件1-5 2" xfId="53"/>
    <cellStyle name="常规 3" xfId="54"/>
  </cellStyles>
  <tableStyles count="0" defaultTableStyle="TableStyleMedium2" defaultPivotStyle="PivotStyleLight16"/>
  <colors>
    <mruColors>
      <color rgb="0000B0F0"/>
      <color rgb="00FFFFFF"/>
      <color rgb="0000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599;&#24320;&#38534;&#26700;&#38754;&#36164;&#26009;\&#39033;&#30446;&#24211;&#30003;&#25253;&#30456;&#20851;&#36164;&#26009;\2024&#24180;&#39033;&#30446;&#20837;&#24211;&#30003;&#25253;\&#20844;&#21578;\&#31859;&#26131;&#21439;2024&#24180;&#24041;&#22266;&#25299;&#23637;&#33073;&#36139;&#25915;&#22362;&#25104;&#26524;&#21644;&#20065;&#26449;&#25391;&#20852;&#39033;&#30446;&#24211;&#20837;&#24211;&#39033;&#30446;&#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27"/>
  <sheetViews>
    <sheetView workbookViewId="0">
      <selection activeCell="A1" sqref="A1:CJ26"/>
    </sheetView>
  </sheetViews>
  <sheetFormatPr defaultColWidth="9" defaultRowHeight="14.25"/>
  <cols>
    <col min="1" max="1" width="3.625" customWidth="1"/>
    <col min="2" max="2" width="6.25" customWidth="1"/>
    <col min="3" max="3" width="5.5" customWidth="1"/>
    <col min="4" max="11" width="3.625" customWidth="1"/>
    <col min="12" max="12" width="4.875" customWidth="1"/>
    <col min="13" max="19" width="3.625" customWidth="1"/>
    <col min="20" max="20" width="5.125" customWidth="1"/>
    <col min="21" max="24" width="4.875" customWidth="1"/>
    <col min="25" max="35" width="3.625" customWidth="1"/>
    <col min="36" max="36" width="4.875" customWidth="1"/>
    <col min="37" max="37" width="5.875" customWidth="1"/>
    <col min="38" max="38" width="4.125" customWidth="1"/>
    <col min="39" max="39" width="4.375" customWidth="1"/>
    <col min="40" max="47" width="4.25" customWidth="1"/>
    <col min="48" max="52" width="3.625" customWidth="1"/>
    <col min="53" max="61" width="3.625" hidden="1" customWidth="1"/>
    <col min="62" max="62" width="4.75" hidden="1" customWidth="1"/>
    <col min="63" max="64" width="4.75" customWidth="1"/>
    <col min="65" max="65" width="3.625" customWidth="1"/>
    <col min="66" max="72" width="4.125" customWidth="1"/>
    <col min="73" max="75" width="3.625" customWidth="1"/>
    <col min="76" max="79" width="5.125" customWidth="1"/>
    <col min="80" max="88" width="3.625" customWidth="1"/>
  </cols>
  <sheetData>
    <row r="1" spans="1:94">
      <c r="A1" s="130" t="s">
        <v>0</v>
      </c>
      <c r="B1" s="130"/>
      <c r="C1" s="130"/>
      <c r="D1" s="130"/>
      <c r="E1" s="130"/>
      <c r="F1" s="130"/>
      <c r="G1" s="130"/>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row>
    <row r="2" ht="25.5" spans="1:94">
      <c r="A2" s="132" t="s">
        <v>1</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56"/>
      <c r="CL2" s="156"/>
      <c r="CM2" s="156"/>
      <c r="CN2" s="156"/>
      <c r="CO2" s="156"/>
      <c r="CP2" s="156"/>
    </row>
    <row r="3" ht="25.5" spans="1:94">
      <c r="A3" s="133" t="s">
        <v>2</v>
      </c>
      <c r="B3" s="133"/>
      <c r="C3" s="133"/>
      <c r="D3" s="133"/>
      <c r="E3" s="133"/>
      <c r="F3" s="133"/>
      <c r="G3" s="133"/>
      <c r="H3" s="133"/>
      <c r="I3" s="133"/>
      <c r="J3" s="133"/>
      <c r="K3" s="133"/>
      <c r="L3" s="133"/>
      <c r="M3" s="133"/>
      <c r="N3" s="133"/>
      <c r="O3" s="133"/>
      <c r="P3" s="133"/>
      <c r="Q3" s="133"/>
      <c r="R3" s="133"/>
      <c r="S3" s="133"/>
      <c r="T3" s="133"/>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row>
    <row r="4" spans="1:88">
      <c r="A4" s="134" t="s">
        <v>3</v>
      </c>
      <c r="B4" s="134" t="s">
        <v>4</v>
      </c>
      <c r="C4" s="135" t="s">
        <v>5</v>
      </c>
      <c r="D4" s="134" t="s">
        <v>6</v>
      </c>
      <c r="E4" s="136" t="s">
        <v>7</v>
      </c>
      <c r="F4" s="137"/>
      <c r="G4" s="138"/>
      <c r="H4" s="134" t="s">
        <v>8</v>
      </c>
      <c r="I4" s="134"/>
      <c r="J4" s="134"/>
      <c r="K4" s="134"/>
      <c r="L4" s="134"/>
      <c r="M4" s="134"/>
      <c r="N4" s="134"/>
      <c r="O4" s="134"/>
      <c r="P4" s="147" t="s">
        <v>9</v>
      </c>
      <c r="Q4" s="149"/>
      <c r="R4" s="149"/>
      <c r="S4" s="149"/>
      <c r="T4" s="149"/>
      <c r="U4" s="149"/>
      <c r="V4" s="149"/>
      <c r="W4" s="149"/>
      <c r="X4" s="150"/>
      <c r="Y4" s="147" t="s">
        <v>10</v>
      </c>
      <c r="Z4" s="149"/>
      <c r="AA4" s="149"/>
      <c r="AB4" s="149"/>
      <c r="AC4" s="149"/>
      <c r="AD4" s="149"/>
      <c r="AE4" s="149"/>
      <c r="AF4" s="150"/>
      <c r="AG4" s="147" t="s">
        <v>11</v>
      </c>
      <c r="AH4" s="149"/>
      <c r="AI4" s="149"/>
      <c r="AJ4" s="149"/>
      <c r="AK4" s="149"/>
      <c r="AL4" s="149"/>
      <c r="AM4" s="149"/>
      <c r="AN4" s="149"/>
      <c r="AO4" s="149"/>
      <c r="AP4" s="149"/>
      <c r="AQ4" s="149"/>
      <c r="AR4" s="149"/>
      <c r="AS4" s="149"/>
      <c r="AT4" s="149"/>
      <c r="AU4" s="149"/>
      <c r="AV4" s="149"/>
      <c r="AW4" s="149"/>
      <c r="AX4" s="149"/>
      <c r="AY4" s="149"/>
      <c r="AZ4" s="150"/>
      <c r="BA4" s="149" t="s">
        <v>12</v>
      </c>
      <c r="BB4" s="149"/>
      <c r="BC4" s="149"/>
      <c r="BD4" s="149"/>
      <c r="BE4" s="149"/>
      <c r="BF4" s="149"/>
      <c r="BG4" s="147" t="s">
        <v>13</v>
      </c>
      <c r="BH4" s="149"/>
      <c r="BI4" s="147" t="s">
        <v>14</v>
      </c>
      <c r="BJ4" s="149"/>
      <c r="BK4" s="149" t="s">
        <v>15</v>
      </c>
      <c r="BL4" s="149"/>
      <c r="BM4" s="149"/>
      <c r="BN4" s="149"/>
      <c r="BO4" s="149"/>
      <c r="BP4" s="149"/>
      <c r="BQ4" s="149"/>
      <c r="BR4" s="149" t="s">
        <v>16</v>
      </c>
      <c r="BS4" s="149"/>
      <c r="BT4" s="149"/>
      <c r="BU4" s="149"/>
      <c r="BV4" s="137"/>
      <c r="BW4" s="137"/>
      <c r="BX4" s="137"/>
      <c r="BY4" s="137" t="s">
        <v>17</v>
      </c>
      <c r="BZ4" s="137"/>
      <c r="CA4" s="137"/>
      <c r="CB4" s="137"/>
      <c r="CC4" s="137"/>
      <c r="CD4" s="137"/>
      <c r="CE4" s="137"/>
      <c r="CF4" s="137"/>
      <c r="CG4" s="137"/>
      <c r="CH4" s="137"/>
      <c r="CI4" s="137"/>
      <c r="CJ4" s="134" t="s">
        <v>18</v>
      </c>
    </row>
    <row r="5" spans="1:88">
      <c r="A5" s="134"/>
      <c r="B5" s="134"/>
      <c r="C5" s="139"/>
      <c r="D5" s="134"/>
      <c r="E5" s="140"/>
      <c r="F5" s="141"/>
      <c r="G5" s="142"/>
      <c r="H5" s="134" t="s">
        <v>19</v>
      </c>
      <c r="I5" s="134"/>
      <c r="J5" s="134"/>
      <c r="K5" s="134" t="s">
        <v>20</v>
      </c>
      <c r="L5" s="134"/>
      <c r="M5" s="134" t="s">
        <v>21</v>
      </c>
      <c r="N5" s="134"/>
      <c r="O5" s="134"/>
      <c r="P5" s="148" t="s">
        <v>19</v>
      </c>
      <c r="Q5" s="131"/>
      <c r="R5" s="131"/>
      <c r="S5" s="147" t="s">
        <v>20</v>
      </c>
      <c r="T5" s="149"/>
      <c r="U5" s="150"/>
      <c r="V5" s="140" t="s">
        <v>21</v>
      </c>
      <c r="W5" s="141"/>
      <c r="X5" s="141"/>
      <c r="Y5" s="147" t="s">
        <v>19</v>
      </c>
      <c r="Z5" s="149"/>
      <c r="AA5" s="150"/>
      <c r="AB5" s="147" t="s">
        <v>20</v>
      </c>
      <c r="AC5" s="150"/>
      <c r="AD5" s="147" t="s">
        <v>21</v>
      </c>
      <c r="AE5" s="149"/>
      <c r="AF5" s="150"/>
      <c r="AG5" s="131" t="s">
        <v>19</v>
      </c>
      <c r="AH5" s="131"/>
      <c r="AI5" s="152"/>
      <c r="AJ5" s="153" t="s">
        <v>20</v>
      </c>
      <c r="AK5" s="153"/>
      <c r="AL5" s="153"/>
      <c r="AM5" s="153"/>
      <c r="AN5" s="153"/>
      <c r="AO5" s="153"/>
      <c r="AP5" s="153" t="s">
        <v>21</v>
      </c>
      <c r="AQ5" s="153"/>
      <c r="AR5" s="153"/>
      <c r="AS5" s="131" t="s">
        <v>19</v>
      </c>
      <c r="AT5" s="131"/>
      <c r="AU5" s="152"/>
      <c r="AV5" s="149" t="s">
        <v>20</v>
      </c>
      <c r="AW5" s="149"/>
      <c r="AX5" s="149"/>
      <c r="AY5" s="149" t="s">
        <v>21</v>
      </c>
      <c r="AZ5" s="149"/>
      <c r="BA5" s="134" t="s">
        <v>22</v>
      </c>
      <c r="BB5" s="138" t="s">
        <v>23</v>
      </c>
      <c r="BC5" s="135" t="s">
        <v>24</v>
      </c>
      <c r="BD5" s="135" t="s">
        <v>25</v>
      </c>
      <c r="BE5" s="135" t="s">
        <v>26</v>
      </c>
      <c r="BF5" s="135" t="s">
        <v>27</v>
      </c>
      <c r="BG5" s="135" t="s">
        <v>22</v>
      </c>
      <c r="BH5" s="135" t="s">
        <v>28</v>
      </c>
      <c r="BI5" s="135" t="s">
        <v>22</v>
      </c>
      <c r="BJ5" s="135" t="s">
        <v>29</v>
      </c>
      <c r="BK5" s="131" t="s">
        <v>19</v>
      </c>
      <c r="BL5" s="131"/>
      <c r="BM5" s="152"/>
      <c r="BN5" s="135" t="s">
        <v>30</v>
      </c>
      <c r="BO5" s="153" t="s">
        <v>21</v>
      </c>
      <c r="BP5" s="153"/>
      <c r="BQ5" s="153"/>
      <c r="BR5" s="131" t="s">
        <v>19</v>
      </c>
      <c r="BS5" s="131"/>
      <c r="BT5" s="152"/>
      <c r="BU5" s="135"/>
      <c r="BV5" s="148" t="s">
        <v>21</v>
      </c>
      <c r="BW5" s="131"/>
      <c r="BX5" s="131"/>
      <c r="BY5" s="131" t="s">
        <v>19</v>
      </c>
      <c r="BZ5" s="131"/>
      <c r="CA5" s="152"/>
      <c r="CB5" s="139" t="s">
        <v>31</v>
      </c>
      <c r="CC5" s="148" t="s">
        <v>21</v>
      </c>
      <c r="CD5" s="131"/>
      <c r="CE5" s="131"/>
      <c r="CF5" s="139" t="s">
        <v>32</v>
      </c>
      <c r="CG5" s="148" t="s">
        <v>21</v>
      </c>
      <c r="CH5" s="131"/>
      <c r="CI5" s="131"/>
      <c r="CJ5" s="134"/>
    </row>
    <row r="6" ht="54.95" customHeight="1" spans="1:88">
      <c r="A6" s="134"/>
      <c r="B6" s="134"/>
      <c r="C6" s="143"/>
      <c r="D6" s="134"/>
      <c r="E6" s="143" t="s">
        <v>33</v>
      </c>
      <c r="F6" s="143" t="s">
        <v>34</v>
      </c>
      <c r="G6" s="143" t="s">
        <v>35</v>
      </c>
      <c r="H6" s="143" t="s">
        <v>33</v>
      </c>
      <c r="I6" s="143" t="s">
        <v>34</v>
      </c>
      <c r="J6" s="143" t="s">
        <v>35</v>
      </c>
      <c r="K6" s="143" t="s">
        <v>36</v>
      </c>
      <c r="L6" s="143" t="s">
        <v>37</v>
      </c>
      <c r="M6" s="143" t="s">
        <v>38</v>
      </c>
      <c r="N6" s="143" t="s">
        <v>39</v>
      </c>
      <c r="O6" s="143" t="s">
        <v>40</v>
      </c>
      <c r="P6" s="143" t="s">
        <v>33</v>
      </c>
      <c r="Q6" s="143" t="s">
        <v>34</v>
      </c>
      <c r="R6" s="143" t="s">
        <v>35</v>
      </c>
      <c r="S6" s="134" t="s">
        <v>36</v>
      </c>
      <c r="T6" s="134" t="s">
        <v>41</v>
      </c>
      <c r="U6" s="134" t="s">
        <v>42</v>
      </c>
      <c r="V6" s="134" t="s">
        <v>38</v>
      </c>
      <c r="W6" s="134" t="s">
        <v>39</v>
      </c>
      <c r="X6" s="134" t="s">
        <v>40</v>
      </c>
      <c r="Y6" s="143" t="s">
        <v>33</v>
      </c>
      <c r="Z6" s="143" t="s">
        <v>34</v>
      </c>
      <c r="AA6" s="143" t="s">
        <v>35</v>
      </c>
      <c r="AB6" s="134" t="s">
        <v>36</v>
      </c>
      <c r="AC6" s="134" t="s">
        <v>37</v>
      </c>
      <c r="AD6" s="134" t="s">
        <v>38</v>
      </c>
      <c r="AE6" s="134" t="s">
        <v>39</v>
      </c>
      <c r="AF6" s="134" t="s">
        <v>40</v>
      </c>
      <c r="AG6" s="143" t="s">
        <v>33</v>
      </c>
      <c r="AH6" s="143" t="s">
        <v>34</v>
      </c>
      <c r="AI6" s="143" t="s">
        <v>35</v>
      </c>
      <c r="AJ6" s="143" t="s">
        <v>43</v>
      </c>
      <c r="AK6" s="143" t="s">
        <v>44</v>
      </c>
      <c r="AL6" s="143" t="s">
        <v>45</v>
      </c>
      <c r="AM6" s="143" t="s">
        <v>46</v>
      </c>
      <c r="AN6" s="143" t="s">
        <v>47</v>
      </c>
      <c r="AO6" s="143" t="s">
        <v>48</v>
      </c>
      <c r="AP6" s="134" t="s">
        <v>38</v>
      </c>
      <c r="AQ6" s="134" t="s">
        <v>39</v>
      </c>
      <c r="AR6" s="134" t="s">
        <v>40</v>
      </c>
      <c r="AS6" s="143" t="s">
        <v>33</v>
      </c>
      <c r="AT6" s="143" t="s">
        <v>34</v>
      </c>
      <c r="AU6" s="143" t="s">
        <v>35</v>
      </c>
      <c r="AV6" s="134" t="s">
        <v>49</v>
      </c>
      <c r="AW6" s="134" t="s">
        <v>50</v>
      </c>
      <c r="AX6" s="134" t="s">
        <v>51</v>
      </c>
      <c r="AY6" s="134" t="s">
        <v>38</v>
      </c>
      <c r="AZ6" s="134" t="s">
        <v>39</v>
      </c>
      <c r="BA6" s="134"/>
      <c r="BB6" s="142"/>
      <c r="BC6" s="143"/>
      <c r="BD6" s="143"/>
      <c r="BE6" s="143"/>
      <c r="BF6" s="143"/>
      <c r="BG6" s="143"/>
      <c r="BH6" s="143"/>
      <c r="BI6" s="143"/>
      <c r="BJ6" s="143"/>
      <c r="BK6" s="134" t="s">
        <v>33</v>
      </c>
      <c r="BL6" s="134" t="s">
        <v>34</v>
      </c>
      <c r="BM6" s="134" t="s">
        <v>35</v>
      </c>
      <c r="BN6" s="143"/>
      <c r="BO6" s="134" t="s">
        <v>38</v>
      </c>
      <c r="BP6" s="134" t="s">
        <v>39</v>
      </c>
      <c r="BQ6" s="134" t="s">
        <v>40</v>
      </c>
      <c r="BR6" s="134" t="s">
        <v>33</v>
      </c>
      <c r="BS6" s="134" t="s">
        <v>34</v>
      </c>
      <c r="BT6" s="134" t="s">
        <v>35</v>
      </c>
      <c r="BU6" s="155" t="s">
        <v>52</v>
      </c>
      <c r="BV6" s="134" t="s">
        <v>38</v>
      </c>
      <c r="BW6" s="134" t="s">
        <v>39</v>
      </c>
      <c r="BX6" s="134" t="s">
        <v>40</v>
      </c>
      <c r="BY6" s="134" t="s">
        <v>33</v>
      </c>
      <c r="BZ6" s="134" t="s">
        <v>34</v>
      </c>
      <c r="CA6" s="134" t="s">
        <v>35</v>
      </c>
      <c r="CB6" s="143"/>
      <c r="CC6" s="134" t="s">
        <v>38</v>
      </c>
      <c r="CD6" s="134" t="s">
        <v>39</v>
      </c>
      <c r="CE6" s="134" t="s">
        <v>40</v>
      </c>
      <c r="CF6" s="143"/>
      <c r="CG6" s="134" t="s">
        <v>38</v>
      </c>
      <c r="CH6" s="134" t="s">
        <v>39</v>
      </c>
      <c r="CI6" s="134" t="s">
        <v>40</v>
      </c>
      <c r="CJ6" s="134"/>
    </row>
    <row r="7" ht="39.95" customHeight="1" spans="1:88">
      <c r="A7" s="134" t="s">
        <v>53</v>
      </c>
      <c r="B7" s="134"/>
      <c r="C7" s="134"/>
      <c r="D7" s="134"/>
      <c r="E7" s="143"/>
      <c r="F7" s="143"/>
      <c r="G7" s="143"/>
      <c r="H7" s="143"/>
      <c r="I7" s="143"/>
      <c r="J7" s="143"/>
      <c r="K7" s="134"/>
      <c r="L7" s="134"/>
      <c r="M7" s="134"/>
      <c r="N7" s="134"/>
      <c r="O7" s="134"/>
      <c r="P7" s="134"/>
      <c r="Q7" s="134"/>
      <c r="R7" s="134"/>
      <c r="S7" s="134"/>
      <c r="T7" s="134"/>
      <c r="U7" s="134"/>
      <c r="V7" s="134"/>
      <c r="W7" s="134"/>
      <c r="X7" s="134"/>
      <c r="Y7" s="134"/>
      <c r="Z7" s="151"/>
      <c r="AA7" s="151"/>
      <c r="AB7" s="151"/>
      <c r="AC7" s="151"/>
      <c r="AD7" s="151"/>
      <c r="AE7" s="151"/>
      <c r="AF7" s="151"/>
      <c r="AG7" s="154"/>
      <c r="AH7" s="154"/>
      <c r="AI7" s="143"/>
      <c r="AJ7" s="143"/>
      <c r="AK7" s="143"/>
      <c r="AL7" s="143"/>
      <c r="AM7" s="143"/>
      <c r="AN7" s="143"/>
      <c r="AO7" s="143"/>
      <c r="AP7" s="143"/>
      <c r="AQ7" s="143"/>
      <c r="AR7" s="143"/>
      <c r="AS7" s="143"/>
      <c r="AT7" s="143"/>
      <c r="AU7" s="143"/>
      <c r="AV7" s="134"/>
      <c r="AW7" s="134"/>
      <c r="AX7" s="134"/>
      <c r="AY7" s="134"/>
      <c r="AZ7" s="134"/>
      <c r="BA7" s="134"/>
      <c r="BB7" s="142"/>
      <c r="BC7" s="143"/>
      <c r="BD7" s="143"/>
      <c r="BE7" s="143"/>
      <c r="BF7" s="143"/>
      <c r="BG7" s="143"/>
      <c r="BH7" s="143"/>
      <c r="BI7" s="143"/>
      <c r="BJ7" s="143"/>
      <c r="BK7" s="143"/>
      <c r="BL7" s="143"/>
      <c r="BM7" s="143"/>
      <c r="BN7" s="143"/>
      <c r="BO7" s="143"/>
      <c r="BP7" s="143"/>
      <c r="BQ7" s="143"/>
      <c r="BR7" s="143"/>
      <c r="BS7" s="143"/>
      <c r="BT7" s="143"/>
      <c r="BU7" s="154"/>
      <c r="BV7" s="143"/>
      <c r="BW7" s="143"/>
      <c r="BX7" s="143"/>
      <c r="BY7" s="143"/>
      <c r="BZ7" s="143"/>
      <c r="CA7" s="143"/>
      <c r="CB7" s="143"/>
      <c r="CC7" s="143"/>
      <c r="CD7" s="143"/>
      <c r="CE7" s="143"/>
      <c r="CF7" s="143"/>
      <c r="CG7" s="143"/>
      <c r="CH7" s="143"/>
      <c r="CI7" s="143"/>
      <c r="CJ7" s="134"/>
    </row>
    <row r="8" ht="20.1" customHeight="1" spans="1:88">
      <c r="A8" s="144"/>
      <c r="B8" s="145" t="s">
        <v>54</v>
      </c>
      <c r="C8" s="145" t="s">
        <v>38</v>
      </c>
      <c r="D8" s="145">
        <v>5</v>
      </c>
      <c r="E8" s="145">
        <f t="shared" ref="E8:G9" si="0">H8+P8+Y8+AG8+BK8+BR8+CB8</f>
        <v>1.05</v>
      </c>
      <c r="F8" s="145">
        <f t="shared" si="0"/>
        <v>0.75</v>
      </c>
      <c r="G8" s="145">
        <f t="shared" si="0"/>
        <v>0.3</v>
      </c>
      <c r="H8" s="134">
        <v>0.35</v>
      </c>
      <c r="I8" s="134">
        <v>0.25</v>
      </c>
      <c r="J8" s="134">
        <v>0.1</v>
      </c>
      <c r="K8" s="134" t="s">
        <v>55</v>
      </c>
      <c r="L8" s="134">
        <v>5</v>
      </c>
      <c r="M8" s="134">
        <v>5</v>
      </c>
      <c r="N8" s="134"/>
      <c r="O8" s="134"/>
      <c r="P8" s="134">
        <v>0.7</v>
      </c>
      <c r="Q8" s="134">
        <v>0.5</v>
      </c>
      <c r="R8" s="134">
        <v>0.2</v>
      </c>
      <c r="S8" s="134" t="s">
        <v>56</v>
      </c>
      <c r="T8" s="134">
        <v>10</v>
      </c>
      <c r="U8" s="134"/>
      <c r="V8" s="134">
        <v>10</v>
      </c>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row>
    <row r="9" ht="20.1" customHeight="1" spans="1:88">
      <c r="A9" s="144"/>
      <c r="B9" s="145"/>
      <c r="C9" s="145"/>
      <c r="D9" s="145"/>
      <c r="E9" s="145">
        <f t="shared" si="0"/>
        <v>3.19</v>
      </c>
      <c r="F9" s="145">
        <f t="shared" si="0"/>
        <v>2.52</v>
      </c>
      <c r="G9" s="145">
        <f t="shared" si="0"/>
        <v>0.67</v>
      </c>
      <c r="H9" s="134"/>
      <c r="I9" s="134"/>
      <c r="J9" s="134"/>
      <c r="K9" s="134"/>
      <c r="L9" s="134"/>
      <c r="M9" s="134"/>
      <c r="N9" s="134"/>
      <c r="O9" s="134"/>
      <c r="P9" s="134">
        <v>0.25</v>
      </c>
      <c r="Q9" s="134">
        <v>0.15</v>
      </c>
      <c r="R9" s="134">
        <v>0.1</v>
      </c>
      <c r="S9" s="134" t="s">
        <v>57</v>
      </c>
      <c r="T9" s="134">
        <v>100</v>
      </c>
      <c r="U9" s="134"/>
      <c r="V9" s="134"/>
      <c r="W9" s="134">
        <v>100</v>
      </c>
      <c r="X9" s="134">
        <v>50</v>
      </c>
      <c r="Y9" s="134">
        <v>0.12</v>
      </c>
      <c r="Z9" s="134">
        <v>0.1</v>
      </c>
      <c r="AA9" s="134">
        <v>0.02</v>
      </c>
      <c r="AB9" s="134" t="s">
        <v>58</v>
      </c>
      <c r="AC9" s="134">
        <v>1</v>
      </c>
      <c r="AD9" s="134">
        <v>1</v>
      </c>
      <c r="AE9" s="134">
        <v>1</v>
      </c>
      <c r="AF9" s="134"/>
      <c r="AG9" s="134">
        <v>2.5</v>
      </c>
      <c r="AH9" s="134">
        <v>2</v>
      </c>
      <c r="AI9" s="134">
        <v>0.5</v>
      </c>
      <c r="AJ9" s="134"/>
      <c r="AK9" s="134">
        <v>1</v>
      </c>
      <c r="AL9" s="134">
        <v>1</v>
      </c>
      <c r="AM9" s="134"/>
      <c r="AN9" s="134">
        <v>1</v>
      </c>
      <c r="AO9" s="134"/>
      <c r="AP9" s="134">
        <v>1</v>
      </c>
      <c r="AQ9" s="134"/>
      <c r="AR9" s="134"/>
      <c r="AS9" s="134"/>
      <c r="AT9" s="134"/>
      <c r="AU9" s="134"/>
      <c r="AV9" s="134"/>
      <c r="AW9" s="134"/>
      <c r="AX9" s="134"/>
      <c r="AY9" s="134"/>
      <c r="AZ9" s="134"/>
      <c r="BA9" s="134"/>
      <c r="BB9" s="134"/>
      <c r="BC9" s="134"/>
      <c r="BD9" s="134"/>
      <c r="BE9" s="134"/>
      <c r="BF9" s="134"/>
      <c r="BG9" s="134"/>
      <c r="BH9" s="134"/>
      <c r="BI9" s="134"/>
      <c r="BJ9" s="134"/>
      <c r="BK9" s="134">
        <v>0.3</v>
      </c>
      <c r="BL9" s="134">
        <v>0.25</v>
      </c>
      <c r="BM9" s="134">
        <v>0.05</v>
      </c>
      <c r="BN9" s="134">
        <v>5</v>
      </c>
      <c r="BO9" s="134">
        <v>5</v>
      </c>
      <c r="BP9" s="134"/>
      <c r="BQ9" s="134"/>
      <c r="BR9" s="134">
        <v>0.02</v>
      </c>
      <c r="BS9" s="134">
        <v>0.02</v>
      </c>
      <c r="BT9" s="134"/>
      <c r="BU9" s="134">
        <v>1</v>
      </c>
      <c r="BV9" s="134">
        <v>1</v>
      </c>
      <c r="BW9" s="134"/>
      <c r="BX9" s="134"/>
      <c r="BY9" s="134"/>
      <c r="BZ9" s="134"/>
      <c r="CA9" s="134"/>
      <c r="CB9" s="134"/>
      <c r="CC9" s="134"/>
      <c r="CD9" s="134"/>
      <c r="CE9" s="134"/>
      <c r="CF9" s="134"/>
      <c r="CG9" s="134"/>
      <c r="CH9" s="134"/>
      <c r="CI9" s="134"/>
      <c r="CJ9" s="134"/>
    </row>
    <row r="10" ht="20.1" customHeight="1" spans="1:88">
      <c r="A10" s="144"/>
      <c r="B10" s="144"/>
      <c r="C10" s="144"/>
      <c r="D10" s="144"/>
      <c r="E10" s="144"/>
      <c r="F10" s="144"/>
      <c r="G10" s="14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row>
    <row r="11" ht="20.1" customHeight="1" spans="1:88">
      <c r="A11" s="144"/>
      <c r="B11" s="144"/>
      <c r="C11" s="144"/>
      <c r="D11" s="144"/>
      <c r="E11" s="144"/>
      <c r="F11" s="144"/>
      <c r="G11" s="14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row>
    <row r="12" ht="20.1" customHeight="1" spans="1:88">
      <c r="A12" s="144"/>
      <c r="B12" s="144"/>
      <c r="C12" s="144"/>
      <c r="D12" s="144"/>
      <c r="E12" s="144"/>
      <c r="F12" s="144"/>
      <c r="G12" s="14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row>
    <row r="13" ht="20.1" customHeight="1" spans="1:88">
      <c r="A13" s="144"/>
      <c r="B13" s="144"/>
      <c r="C13" s="144"/>
      <c r="D13" s="144"/>
      <c r="E13" s="144"/>
      <c r="F13" s="144"/>
      <c r="G13" s="14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row>
    <row r="14" ht="20.1" customHeight="1" spans="1:88">
      <c r="A14" s="144"/>
      <c r="B14" s="144"/>
      <c r="C14" s="144"/>
      <c r="D14" s="144"/>
      <c r="E14" s="144"/>
      <c r="F14" s="144"/>
      <c r="G14" s="14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row>
    <row r="15" ht="20.1" customHeight="1" spans="1:88">
      <c r="A15" s="144"/>
      <c r="B15" s="144"/>
      <c r="C15" s="144"/>
      <c r="D15" s="144"/>
      <c r="E15" s="144"/>
      <c r="F15" s="144"/>
      <c r="G15" s="14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row>
    <row r="16" ht="20.1" customHeight="1" spans="1:88">
      <c r="A16" s="144"/>
      <c r="B16" s="144"/>
      <c r="C16" s="144"/>
      <c r="D16" s="144"/>
      <c r="E16" s="144"/>
      <c r="F16" s="144"/>
      <c r="G16" s="14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row>
    <row r="17" ht="20.1" customHeight="1" spans="1:88">
      <c r="A17" s="144"/>
      <c r="B17" s="144"/>
      <c r="C17" s="144"/>
      <c r="D17" s="144"/>
      <c r="E17" s="144"/>
      <c r="F17" s="144"/>
      <c r="G17" s="14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row>
    <row r="18" ht="20.1" customHeight="1" spans="1:88">
      <c r="A18" s="144"/>
      <c r="B18" s="144"/>
      <c r="C18" s="144"/>
      <c r="D18" s="144"/>
      <c r="E18" s="144"/>
      <c r="F18" s="144"/>
      <c r="G18" s="14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row>
    <row r="19" ht="20.1" customHeight="1" spans="1:88">
      <c r="A19" s="144"/>
      <c r="B19" s="144"/>
      <c r="C19" s="144"/>
      <c r="D19" s="144"/>
      <c r="E19" s="144"/>
      <c r="F19" s="144"/>
      <c r="G19" s="14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row>
    <row r="20" ht="20.1" customHeight="1" spans="1:88">
      <c r="A20" s="144"/>
      <c r="B20" s="144"/>
      <c r="C20" s="144"/>
      <c r="D20" s="144"/>
      <c r="E20" s="144"/>
      <c r="F20" s="144"/>
      <c r="G20" s="14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row>
    <row r="21" ht="20.1" customHeight="1" spans="1:88">
      <c r="A21" s="144"/>
      <c r="B21" s="144"/>
      <c r="C21" s="144"/>
      <c r="D21" s="144"/>
      <c r="E21" s="144"/>
      <c r="F21" s="144"/>
      <c r="G21" s="14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row>
    <row r="22" ht="20.1" customHeight="1" spans="1:88">
      <c r="A22" s="144"/>
      <c r="B22" s="144"/>
      <c r="C22" s="144"/>
      <c r="D22" s="144"/>
      <c r="E22" s="144"/>
      <c r="F22" s="144"/>
      <c r="G22" s="14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row>
    <row r="23" ht="20.1" customHeight="1" spans="1:88">
      <c r="A23" s="144"/>
      <c r="B23" s="144"/>
      <c r="C23" s="144"/>
      <c r="D23" s="144"/>
      <c r="E23" s="144"/>
      <c r="F23" s="144"/>
      <c r="G23" s="14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row>
    <row r="24" ht="20.1" customHeight="1" spans="1:88">
      <c r="A24" s="144"/>
      <c r="B24" s="144"/>
      <c r="C24" s="144"/>
      <c r="D24" s="144"/>
      <c r="E24" s="144"/>
      <c r="F24" s="144"/>
      <c r="G24" s="14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row>
    <row r="25" ht="20.1" customHeight="1" spans="1:88">
      <c r="A25" s="144"/>
      <c r="B25" s="144"/>
      <c r="C25" s="144"/>
      <c r="D25" s="144"/>
      <c r="E25" s="144"/>
      <c r="F25" s="144"/>
      <c r="G25" s="14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row>
    <row r="26" ht="20.1" customHeight="1" spans="1:88">
      <c r="A26" s="144"/>
      <c r="B26" s="144"/>
      <c r="C26" s="144"/>
      <c r="D26" s="144"/>
      <c r="E26" s="144"/>
      <c r="F26" s="144"/>
      <c r="G26" s="14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row>
    <row r="27" s="129" customFormat="1" ht="21.95" customHeight="1" spans="1:88">
      <c r="A27" s="146" t="s">
        <v>59</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row>
  </sheetData>
  <mergeCells count="55">
    <mergeCell ref="A1:D1"/>
    <mergeCell ref="A2:CJ2"/>
    <mergeCell ref="A3:T3"/>
    <mergeCell ref="H4:O4"/>
    <mergeCell ref="P4:X4"/>
    <mergeCell ref="Y4:AF4"/>
    <mergeCell ref="AG4:AZ4"/>
    <mergeCell ref="BA4:BF4"/>
    <mergeCell ref="BG4:BH4"/>
    <mergeCell ref="BI4:BJ4"/>
    <mergeCell ref="BK4:BQ4"/>
    <mergeCell ref="BR4:BX4"/>
    <mergeCell ref="BY4:CI4"/>
    <mergeCell ref="H5:J5"/>
    <mergeCell ref="K5:L5"/>
    <mergeCell ref="M5:O5"/>
    <mergeCell ref="P5:R5"/>
    <mergeCell ref="S5:U5"/>
    <mergeCell ref="V5:X5"/>
    <mergeCell ref="Y5:AA5"/>
    <mergeCell ref="AB5:AC5"/>
    <mergeCell ref="AD5:AF5"/>
    <mergeCell ref="AG5:AI5"/>
    <mergeCell ref="AJ5:AO5"/>
    <mergeCell ref="AP5:AR5"/>
    <mergeCell ref="AS5:AU5"/>
    <mergeCell ref="AV5:AX5"/>
    <mergeCell ref="AY5:AZ5"/>
    <mergeCell ref="BK5:BM5"/>
    <mergeCell ref="BO5:BQ5"/>
    <mergeCell ref="BR5:BT5"/>
    <mergeCell ref="BV5:BX5"/>
    <mergeCell ref="BY5:CA5"/>
    <mergeCell ref="CC5:CE5"/>
    <mergeCell ref="CG5:CI5"/>
    <mergeCell ref="A27:CJ27"/>
    <mergeCell ref="A4:A6"/>
    <mergeCell ref="B4:B6"/>
    <mergeCell ref="C4:C6"/>
    <mergeCell ref="D4:D6"/>
    <mergeCell ref="BA5:BA6"/>
    <mergeCell ref="BB5:BB6"/>
    <mergeCell ref="BC5:BC6"/>
    <mergeCell ref="BD5:BD6"/>
    <mergeCell ref="BE5:BE6"/>
    <mergeCell ref="BF5:BF6"/>
    <mergeCell ref="BG5:BG6"/>
    <mergeCell ref="BH5:BH6"/>
    <mergeCell ref="BI5:BI6"/>
    <mergeCell ref="BJ5:BJ6"/>
    <mergeCell ref="BN5:BN6"/>
    <mergeCell ref="CB5:CB6"/>
    <mergeCell ref="CF5:CF6"/>
    <mergeCell ref="CJ4:CJ6"/>
    <mergeCell ref="E4:G5"/>
  </mergeCells>
  <pageMargins left="0.36" right="0.36" top="1" bottom="1" header="0.51" footer="0.51"/>
  <pageSetup paperSize="8"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8"/>
  <sheetViews>
    <sheetView tabSelected="1" view="pageBreakPreview" zoomScaleNormal="100" workbookViewId="0">
      <selection activeCell="N12" sqref="N12"/>
    </sheetView>
  </sheetViews>
  <sheetFormatPr defaultColWidth="9" defaultRowHeight="13.5"/>
  <cols>
    <col min="1" max="1" width="9" style="30"/>
    <col min="2" max="2" width="18.5" style="30" customWidth="1"/>
    <col min="3" max="3" width="9" style="30"/>
    <col min="4" max="4" width="33.75" style="30" customWidth="1"/>
    <col min="5" max="5" width="13.25" style="30" customWidth="1"/>
    <col min="6" max="7" width="9" style="30"/>
    <col min="8" max="9" width="10.375" style="30"/>
    <col min="10" max="10" width="9.375" style="30"/>
    <col min="11" max="16" width="9" style="30"/>
    <col min="17" max="17" width="17.25" style="30" customWidth="1"/>
    <col min="18" max="18" width="12.875" style="30" customWidth="1"/>
    <col min="19" max="19" width="13.75" style="30" customWidth="1"/>
    <col min="20" max="16384" width="9" style="30"/>
  </cols>
  <sheetData>
    <row r="1" s="28" customFormat="1" ht="31.5" spans="1:18">
      <c r="A1" s="31" t="s">
        <v>60</v>
      </c>
      <c r="B1" s="31"/>
      <c r="C1" s="31"/>
      <c r="D1" s="31"/>
      <c r="E1" s="31"/>
      <c r="F1" s="31"/>
      <c r="G1" s="31"/>
      <c r="H1" s="31"/>
      <c r="I1" s="31"/>
      <c r="J1" s="31"/>
      <c r="K1" s="31"/>
      <c r="L1" s="70"/>
      <c r="M1" s="70"/>
      <c r="N1" s="70"/>
      <c r="O1" s="70"/>
      <c r="P1" s="31"/>
      <c r="Q1" s="31"/>
      <c r="R1" s="31"/>
    </row>
    <row r="2" spans="1:18">
      <c r="A2" s="32" t="s">
        <v>61</v>
      </c>
      <c r="B2" s="32"/>
      <c r="C2" s="32"/>
      <c r="D2" s="32"/>
      <c r="E2" s="32"/>
      <c r="F2" s="32"/>
      <c r="G2" s="32"/>
      <c r="H2" s="32"/>
      <c r="I2" s="32"/>
      <c r="J2" s="32"/>
      <c r="K2" s="32"/>
      <c r="L2" s="71"/>
      <c r="M2" s="71"/>
      <c r="N2" s="71"/>
      <c r="O2" s="71"/>
      <c r="P2" s="32"/>
      <c r="Q2" s="32"/>
      <c r="R2" s="105"/>
    </row>
    <row r="3" spans="1:18">
      <c r="A3" s="33" t="s">
        <v>62</v>
      </c>
      <c r="B3" s="33" t="s">
        <v>63</v>
      </c>
      <c r="C3" s="34" t="s">
        <v>64</v>
      </c>
      <c r="D3" s="35" t="s">
        <v>65</v>
      </c>
      <c r="E3" s="35" t="s">
        <v>66</v>
      </c>
      <c r="F3" s="36" t="s">
        <v>67</v>
      </c>
      <c r="G3" s="36"/>
      <c r="H3" s="37" t="s">
        <v>68</v>
      </c>
      <c r="I3" s="72"/>
      <c r="J3" s="72"/>
      <c r="K3" s="73" t="s">
        <v>69</v>
      </c>
      <c r="L3" s="74"/>
      <c r="M3" s="74"/>
      <c r="N3" s="74"/>
      <c r="O3" s="74"/>
      <c r="P3" s="73" t="s">
        <v>70</v>
      </c>
      <c r="Q3" s="33" t="s">
        <v>71</v>
      </c>
      <c r="R3" s="106" t="s">
        <v>18</v>
      </c>
    </row>
    <row r="4" spans="1:18">
      <c r="A4" s="38"/>
      <c r="B4" s="38"/>
      <c r="C4" s="34"/>
      <c r="D4" s="39"/>
      <c r="E4" s="39"/>
      <c r="F4" s="36" t="s">
        <v>72</v>
      </c>
      <c r="G4" s="36" t="s">
        <v>53</v>
      </c>
      <c r="H4" s="40" t="s">
        <v>53</v>
      </c>
      <c r="I4" s="75" t="s">
        <v>73</v>
      </c>
      <c r="J4" s="75" t="s">
        <v>35</v>
      </c>
      <c r="K4" s="33" t="s">
        <v>74</v>
      </c>
      <c r="L4" s="76" t="s">
        <v>75</v>
      </c>
      <c r="M4" s="77"/>
      <c r="N4" s="77"/>
      <c r="O4" s="78"/>
      <c r="P4" s="43" t="s">
        <v>76</v>
      </c>
      <c r="Q4" s="38"/>
      <c r="R4" s="106"/>
    </row>
    <row r="5" spans="1:18">
      <c r="A5" s="38"/>
      <c r="B5" s="38"/>
      <c r="C5" s="34"/>
      <c r="D5" s="39"/>
      <c r="E5" s="39"/>
      <c r="F5" s="36"/>
      <c r="G5" s="36"/>
      <c r="H5" s="40"/>
      <c r="I5" s="75"/>
      <c r="J5" s="75"/>
      <c r="K5" s="38"/>
      <c r="L5" s="79" t="s">
        <v>77</v>
      </c>
      <c r="M5" s="79" t="s">
        <v>78</v>
      </c>
      <c r="N5" s="80" t="s">
        <v>79</v>
      </c>
      <c r="O5" s="80"/>
      <c r="P5" s="43"/>
      <c r="Q5" s="38"/>
      <c r="R5" s="106"/>
    </row>
    <row r="6" ht="24" spans="1:18">
      <c r="A6" s="41"/>
      <c r="B6" s="41"/>
      <c r="C6" s="34"/>
      <c r="D6" s="42"/>
      <c r="E6" s="42"/>
      <c r="F6" s="36"/>
      <c r="G6" s="36"/>
      <c r="H6" s="40"/>
      <c r="I6" s="75"/>
      <c r="J6" s="75"/>
      <c r="K6" s="41"/>
      <c r="L6" s="81"/>
      <c r="M6" s="81"/>
      <c r="N6" s="82" t="s">
        <v>80</v>
      </c>
      <c r="O6" s="80" t="s">
        <v>81</v>
      </c>
      <c r="P6" s="43"/>
      <c r="Q6" s="41"/>
      <c r="R6" s="106"/>
    </row>
    <row r="7" ht="46" customHeight="1" spans="1:18">
      <c r="A7" s="41">
        <v>1</v>
      </c>
      <c r="B7" s="43" t="s">
        <v>82</v>
      </c>
      <c r="C7" s="43" t="s">
        <v>83</v>
      </c>
      <c r="D7" s="44" t="s">
        <v>84</v>
      </c>
      <c r="E7" s="44" t="s">
        <v>85</v>
      </c>
      <c r="F7" s="44" t="s">
        <v>86</v>
      </c>
      <c r="G7" s="44">
        <v>10000</v>
      </c>
      <c r="H7" s="45">
        <v>100</v>
      </c>
      <c r="I7" s="83">
        <v>100</v>
      </c>
      <c r="J7" s="83"/>
      <c r="K7" s="43" t="s">
        <v>87</v>
      </c>
      <c r="L7" s="84"/>
      <c r="M7" s="84">
        <v>10000</v>
      </c>
      <c r="N7" s="84"/>
      <c r="O7" s="80">
        <v>10000</v>
      </c>
      <c r="P7" s="43"/>
      <c r="Q7" s="43" t="s">
        <v>88</v>
      </c>
      <c r="R7" s="48"/>
    </row>
    <row r="8" ht="33" customHeight="1" spans="1:18">
      <c r="A8" s="41">
        <v>2</v>
      </c>
      <c r="B8" s="43" t="s">
        <v>89</v>
      </c>
      <c r="C8" s="34" t="s">
        <v>83</v>
      </c>
      <c r="D8" s="36" t="s">
        <v>90</v>
      </c>
      <c r="E8" s="36" t="s">
        <v>91</v>
      </c>
      <c r="F8" s="36" t="s">
        <v>92</v>
      </c>
      <c r="G8" s="36">
        <v>2205</v>
      </c>
      <c r="H8" s="40">
        <f>I8+J8</f>
        <v>648.5</v>
      </c>
      <c r="I8" s="75">
        <v>648.5</v>
      </c>
      <c r="J8" s="75"/>
      <c r="K8" s="85" t="s">
        <v>87</v>
      </c>
      <c r="L8" s="86">
        <v>12135</v>
      </c>
      <c r="M8" s="86"/>
      <c r="N8" s="86">
        <v>949</v>
      </c>
      <c r="O8" s="80"/>
      <c r="P8" s="43"/>
      <c r="Q8" s="43" t="s">
        <v>93</v>
      </c>
      <c r="R8" s="43"/>
    </row>
    <row r="9" ht="57" customHeight="1" spans="1:18">
      <c r="A9" s="41">
        <v>3</v>
      </c>
      <c r="B9" s="43" t="s">
        <v>94</v>
      </c>
      <c r="C9" s="34" t="s">
        <v>83</v>
      </c>
      <c r="D9" s="46" t="s">
        <v>95</v>
      </c>
      <c r="E9" s="36" t="s">
        <v>91</v>
      </c>
      <c r="F9" s="36" t="s">
        <v>92</v>
      </c>
      <c r="G9" s="36">
        <v>30</v>
      </c>
      <c r="H9" s="40">
        <f>I9+J9</f>
        <v>180</v>
      </c>
      <c r="I9" s="75">
        <v>180</v>
      </c>
      <c r="J9" s="75"/>
      <c r="K9" s="85" t="s">
        <v>87</v>
      </c>
      <c r="L9" s="86">
        <v>30</v>
      </c>
      <c r="M9" s="86"/>
      <c r="N9" s="86">
        <v>30</v>
      </c>
      <c r="O9" s="80"/>
      <c r="P9" s="43"/>
      <c r="Q9" s="43" t="s">
        <v>96</v>
      </c>
      <c r="R9" s="43"/>
    </row>
    <row r="10" ht="33" customHeight="1" spans="1:18">
      <c r="A10" s="41">
        <v>4</v>
      </c>
      <c r="B10" s="43" t="s">
        <v>97</v>
      </c>
      <c r="C10" s="34" t="s">
        <v>83</v>
      </c>
      <c r="D10" s="46" t="s">
        <v>98</v>
      </c>
      <c r="E10" s="36" t="s">
        <v>91</v>
      </c>
      <c r="F10" s="36" t="s">
        <v>99</v>
      </c>
      <c r="G10" s="36">
        <v>100</v>
      </c>
      <c r="H10" s="40">
        <f>I10+J10</f>
        <v>40</v>
      </c>
      <c r="I10" s="75">
        <v>40</v>
      </c>
      <c r="J10" s="75"/>
      <c r="K10" s="85" t="s">
        <v>87</v>
      </c>
      <c r="L10" s="86"/>
      <c r="M10" s="86"/>
      <c r="N10" s="86">
        <v>58</v>
      </c>
      <c r="O10" s="80">
        <v>298</v>
      </c>
      <c r="P10" s="43"/>
      <c r="Q10" s="43" t="s">
        <v>100</v>
      </c>
      <c r="R10" s="106"/>
    </row>
    <row r="11" ht="33" customHeight="1" spans="1:18">
      <c r="A11" s="41">
        <v>5</v>
      </c>
      <c r="B11" s="47" t="s">
        <v>101</v>
      </c>
      <c r="C11" s="47" t="s">
        <v>83</v>
      </c>
      <c r="D11" s="47" t="s">
        <v>101</v>
      </c>
      <c r="E11" s="36" t="s">
        <v>91</v>
      </c>
      <c r="F11" s="44" t="s">
        <v>102</v>
      </c>
      <c r="G11" s="44">
        <v>1</v>
      </c>
      <c r="H11" s="45">
        <f>I11</f>
        <v>300</v>
      </c>
      <c r="I11" s="47">
        <v>300</v>
      </c>
      <c r="J11" s="83"/>
      <c r="K11" s="43" t="s">
        <v>87</v>
      </c>
      <c r="L11" s="84">
        <v>342</v>
      </c>
      <c r="M11" s="84"/>
      <c r="N11" s="84">
        <v>342</v>
      </c>
      <c r="O11" s="80"/>
      <c r="P11" s="85"/>
      <c r="Q11" s="43" t="s">
        <v>100</v>
      </c>
      <c r="R11" s="47"/>
    </row>
    <row r="12" ht="72" customHeight="1" spans="1:18">
      <c r="A12" s="41">
        <v>6</v>
      </c>
      <c r="B12" s="47" t="s">
        <v>103</v>
      </c>
      <c r="C12" s="47" t="s">
        <v>83</v>
      </c>
      <c r="D12" s="46" t="s">
        <v>104</v>
      </c>
      <c r="E12" s="36" t="s">
        <v>91</v>
      </c>
      <c r="F12" s="44" t="s">
        <v>99</v>
      </c>
      <c r="G12" s="44">
        <v>60</v>
      </c>
      <c r="H12" s="45">
        <v>20</v>
      </c>
      <c r="I12" s="47">
        <v>20</v>
      </c>
      <c r="J12" s="83"/>
      <c r="K12" s="43" t="s">
        <v>87</v>
      </c>
      <c r="L12" s="84">
        <v>60</v>
      </c>
      <c r="M12" s="84">
        <v>60</v>
      </c>
      <c r="N12" s="84"/>
      <c r="O12" s="80"/>
      <c r="P12" s="85"/>
      <c r="Q12" s="43" t="s">
        <v>100</v>
      </c>
      <c r="R12" s="47"/>
    </row>
    <row r="13" ht="33" customHeight="1" spans="1:18">
      <c r="A13" s="41">
        <v>7</v>
      </c>
      <c r="B13" s="48" t="s">
        <v>105</v>
      </c>
      <c r="C13" s="47" t="s">
        <v>83</v>
      </c>
      <c r="D13" s="43" t="s">
        <v>106</v>
      </c>
      <c r="E13" s="36" t="s">
        <v>91</v>
      </c>
      <c r="F13" s="44" t="s">
        <v>102</v>
      </c>
      <c r="G13" s="44">
        <v>1</v>
      </c>
      <c r="H13" s="45">
        <v>300</v>
      </c>
      <c r="I13" s="47">
        <v>300</v>
      </c>
      <c r="J13" s="83"/>
      <c r="K13" s="43" t="s">
        <v>87</v>
      </c>
      <c r="L13" s="84"/>
      <c r="M13" s="84"/>
      <c r="N13" s="84"/>
      <c r="O13" s="80"/>
      <c r="P13" s="85"/>
      <c r="Q13" s="43" t="s">
        <v>100</v>
      </c>
      <c r="R13" s="47"/>
    </row>
    <row r="14" ht="33" customHeight="1" spans="1:18">
      <c r="A14" s="41">
        <v>8</v>
      </c>
      <c r="B14" s="43" t="s">
        <v>107</v>
      </c>
      <c r="C14" s="47" t="s">
        <v>83</v>
      </c>
      <c r="D14" s="44" t="s">
        <v>108</v>
      </c>
      <c r="E14" s="36" t="s">
        <v>91</v>
      </c>
      <c r="F14" s="44" t="s">
        <v>92</v>
      </c>
      <c r="G14" s="44">
        <v>362</v>
      </c>
      <c r="H14" s="45">
        <f>I14</f>
        <v>11</v>
      </c>
      <c r="I14" s="83">
        <v>11</v>
      </c>
      <c r="J14" s="83"/>
      <c r="K14" s="43" t="s">
        <v>87</v>
      </c>
      <c r="L14" s="84">
        <v>362</v>
      </c>
      <c r="M14" s="84">
        <v>1195</v>
      </c>
      <c r="N14" s="84" t="s">
        <v>109</v>
      </c>
      <c r="O14" s="84">
        <v>1195</v>
      </c>
      <c r="P14" s="85"/>
      <c r="Q14" s="43" t="s">
        <v>100</v>
      </c>
      <c r="R14" s="47"/>
    </row>
    <row r="15" ht="108" customHeight="1" spans="1:18">
      <c r="A15" s="41">
        <v>9</v>
      </c>
      <c r="B15" s="43" t="s">
        <v>110</v>
      </c>
      <c r="C15" s="34" t="s">
        <v>111</v>
      </c>
      <c r="D15" s="36" t="s">
        <v>112</v>
      </c>
      <c r="E15" s="36" t="s">
        <v>113</v>
      </c>
      <c r="F15" s="36" t="s">
        <v>92</v>
      </c>
      <c r="G15" s="36" t="s">
        <v>114</v>
      </c>
      <c r="H15" s="40">
        <v>199.44</v>
      </c>
      <c r="I15" s="75">
        <v>199.44</v>
      </c>
      <c r="J15" s="75"/>
      <c r="K15" s="43" t="s">
        <v>87</v>
      </c>
      <c r="L15" s="82">
        <v>68337</v>
      </c>
      <c r="M15" s="82">
        <v>227700</v>
      </c>
      <c r="N15" s="82"/>
      <c r="O15" s="80"/>
      <c r="P15" s="43"/>
      <c r="Q15" s="43" t="s">
        <v>115</v>
      </c>
      <c r="R15" s="106"/>
    </row>
    <row r="16" ht="33" customHeight="1" spans="1:18">
      <c r="A16" s="41">
        <v>10</v>
      </c>
      <c r="B16" s="43" t="s">
        <v>116</v>
      </c>
      <c r="C16" s="34" t="s">
        <v>117</v>
      </c>
      <c r="D16" s="36" t="s">
        <v>118</v>
      </c>
      <c r="E16" s="36" t="s">
        <v>119</v>
      </c>
      <c r="F16" s="36" t="s">
        <v>99</v>
      </c>
      <c r="G16" s="36">
        <v>50</v>
      </c>
      <c r="H16" s="40">
        <v>8</v>
      </c>
      <c r="I16" s="75">
        <v>8</v>
      </c>
      <c r="J16" s="75"/>
      <c r="K16" s="80" t="s">
        <v>87</v>
      </c>
      <c r="L16" s="82">
        <v>50</v>
      </c>
      <c r="M16" s="82">
        <v>50</v>
      </c>
      <c r="N16" s="82">
        <v>50</v>
      </c>
      <c r="O16" s="80">
        <v>50</v>
      </c>
      <c r="P16" s="43"/>
      <c r="Q16" s="43" t="s">
        <v>120</v>
      </c>
      <c r="R16" s="106"/>
    </row>
    <row r="17" ht="50" customHeight="1" spans="1:18">
      <c r="A17" s="41">
        <v>11</v>
      </c>
      <c r="B17" s="49" t="s">
        <v>121</v>
      </c>
      <c r="C17" s="50" t="s">
        <v>122</v>
      </c>
      <c r="D17" s="51" t="s">
        <v>123</v>
      </c>
      <c r="E17" s="51" t="s">
        <v>119</v>
      </c>
      <c r="F17" s="51" t="s">
        <v>99</v>
      </c>
      <c r="G17" s="51">
        <v>670</v>
      </c>
      <c r="H17" s="52">
        <v>80</v>
      </c>
      <c r="I17" s="87">
        <v>80</v>
      </c>
      <c r="J17" s="87"/>
      <c r="K17" s="80" t="s">
        <v>87</v>
      </c>
      <c r="L17" s="88">
        <v>670</v>
      </c>
      <c r="M17" s="88">
        <v>670</v>
      </c>
      <c r="N17" s="88">
        <v>670</v>
      </c>
      <c r="O17" s="89">
        <v>670</v>
      </c>
      <c r="P17" s="49"/>
      <c r="Q17" s="49" t="s">
        <v>120</v>
      </c>
      <c r="R17" s="106"/>
    </row>
    <row r="18" ht="54" customHeight="1" spans="1:18">
      <c r="A18" s="41">
        <v>12</v>
      </c>
      <c r="B18" s="43" t="s">
        <v>124</v>
      </c>
      <c r="C18" s="34" t="s">
        <v>125</v>
      </c>
      <c r="D18" s="36" t="s">
        <v>126</v>
      </c>
      <c r="E18" s="51" t="s">
        <v>119</v>
      </c>
      <c r="F18" s="36" t="s">
        <v>127</v>
      </c>
      <c r="G18" s="36">
        <v>2000</v>
      </c>
      <c r="H18" s="40">
        <v>200</v>
      </c>
      <c r="I18" s="75">
        <v>200</v>
      </c>
      <c r="J18" s="75">
        <v>0</v>
      </c>
      <c r="K18" s="80" t="s">
        <v>87</v>
      </c>
      <c r="L18" s="82">
        <v>500</v>
      </c>
      <c r="M18" s="82">
        <v>2000</v>
      </c>
      <c r="N18" s="82">
        <v>500</v>
      </c>
      <c r="O18" s="80">
        <v>2000</v>
      </c>
      <c r="P18" s="43">
        <v>0</v>
      </c>
      <c r="Q18" s="43" t="s">
        <v>128</v>
      </c>
      <c r="R18" s="106"/>
    </row>
    <row r="19" ht="33" customHeight="1" spans="1:18">
      <c r="A19" s="41">
        <v>13</v>
      </c>
      <c r="B19" s="43" t="s">
        <v>129</v>
      </c>
      <c r="C19" s="34" t="s">
        <v>125</v>
      </c>
      <c r="D19" s="36" t="s">
        <v>130</v>
      </c>
      <c r="E19" s="51" t="s">
        <v>119</v>
      </c>
      <c r="F19" s="36"/>
      <c r="G19" s="36"/>
      <c r="H19" s="40">
        <v>150</v>
      </c>
      <c r="I19" s="75">
        <v>150</v>
      </c>
      <c r="J19" s="75"/>
      <c r="K19" s="80" t="s">
        <v>87</v>
      </c>
      <c r="L19" s="82"/>
      <c r="M19" s="82">
        <v>15000</v>
      </c>
      <c r="N19" s="82"/>
      <c r="O19" s="80"/>
      <c r="P19" s="43"/>
      <c r="Q19" s="43" t="s">
        <v>131</v>
      </c>
      <c r="R19" s="106"/>
    </row>
    <row r="20" ht="56" customHeight="1" spans="1:18">
      <c r="A20" s="41">
        <v>14</v>
      </c>
      <c r="B20" s="43" t="s">
        <v>132</v>
      </c>
      <c r="C20" s="43" t="s">
        <v>133</v>
      </c>
      <c r="D20" s="43" t="s">
        <v>134</v>
      </c>
      <c r="E20" s="44" t="s">
        <v>113</v>
      </c>
      <c r="F20" s="44" t="s">
        <v>135</v>
      </c>
      <c r="G20" s="44">
        <v>1.4</v>
      </c>
      <c r="H20" s="45">
        <v>1970</v>
      </c>
      <c r="I20" s="83">
        <v>620</v>
      </c>
      <c r="J20" s="83">
        <v>1350</v>
      </c>
      <c r="K20" s="43" t="s">
        <v>87</v>
      </c>
      <c r="L20" s="84">
        <v>1000</v>
      </c>
      <c r="M20" s="84">
        <v>4000</v>
      </c>
      <c r="N20" s="84">
        <v>200</v>
      </c>
      <c r="O20" s="80">
        <v>850</v>
      </c>
      <c r="P20" s="43"/>
      <c r="Q20" s="43" t="s">
        <v>136</v>
      </c>
      <c r="R20" s="43"/>
    </row>
    <row r="21" ht="74" customHeight="1" spans="1:18">
      <c r="A21" s="41">
        <v>15</v>
      </c>
      <c r="B21" s="43" t="s">
        <v>137</v>
      </c>
      <c r="C21" s="34" t="s">
        <v>83</v>
      </c>
      <c r="D21" s="36" t="s">
        <v>138</v>
      </c>
      <c r="E21" s="36" t="s">
        <v>139</v>
      </c>
      <c r="F21" s="36" t="s">
        <v>86</v>
      </c>
      <c r="G21" s="36">
        <v>250</v>
      </c>
      <c r="H21" s="40">
        <v>150</v>
      </c>
      <c r="I21" s="75">
        <v>150</v>
      </c>
      <c r="J21" s="75"/>
      <c r="K21" s="43" t="s">
        <v>87</v>
      </c>
      <c r="L21" s="82"/>
      <c r="M21" s="82">
        <v>250</v>
      </c>
      <c r="N21" s="82"/>
      <c r="O21" s="80">
        <v>250</v>
      </c>
      <c r="P21" s="43"/>
      <c r="Q21" s="43" t="s">
        <v>88</v>
      </c>
      <c r="R21" s="106"/>
    </row>
    <row r="22" ht="33" customHeight="1" spans="1:18">
      <c r="A22" s="41">
        <v>16</v>
      </c>
      <c r="B22" s="43" t="s">
        <v>140</v>
      </c>
      <c r="C22" s="34" t="s">
        <v>83</v>
      </c>
      <c r="D22" s="43" t="s">
        <v>140</v>
      </c>
      <c r="E22" s="36" t="s">
        <v>91</v>
      </c>
      <c r="F22" s="36"/>
      <c r="G22" s="36"/>
      <c r="H22" s="40">
        <v>19</v>
      </c>
      <c r="I22" s="75">
        <v>19</v>
      </c>
      <c r="J22" s="75"/>
      <c r="K22" s="85" t="s">
        <v>87</v>
      </c>
      <c r="L22" s="82"/>
      <c r="M22" s="82"/>
      <c r="N22" s="82"/>
      <c r="O22" s="80"/>
      <c r="P22" s="43"/>
      <c r="Q22" s="43" t="s">
        <v>141</v>
      </c>
      <c r="R22" s="43"/>
    </row>
    <row r="23" ht="33" customHeight="1" spans="1:18">
      <c r="A23" s="41">
        <v>17</v>
      </c>
      <c r="B23" s="47" t="s">
        <v>142</v>
      </c>
      <c r="C23" s="47" t="s">
        <v>83</v>
      </c>
      <c r="D23" s="47" t="s">
        <v>142</v>
      </c>
      <c r="E23" s="36" t="s">
        <v>91</v>
      </c>
      <c r="F23" s="44" t="s">
        <v>102</v>
      </c>
      <c r="G23" s="44">
        <v>1</v>
      </c>
      <c r="H23" s="45">
        <f>I23</f>
        <v>80</v>
      </c>
      <c r="I23" s="47">
        <v>80</v>
      </c>
      <c r="J23" s="83"/>
      <c r="K23" s="43" t="s">
        <v>87</v>
      </c>
      <c r="L23" s="90">
        <v>322</v>
      </c>
      <c r="M23" s="90"/>
      <c r="N23" s="90">
        <v>322</v>
      </c>
      <c r="O23" s="90"/>
      <c r="P23" s="85"/>
      <c r="Q23" s="43" t="s">
        <v>100</v>
      </c>
      <c r="R23" s="47"/>
    </row>
    <row r="24" ht="52" customHeight="1" spans="1:18">
      <c r="A24" s="41">
        <v>18</v>
      </c>
      <c r="B24" s="47" t="s">
        <v>143</v>
      </c>
      <c r="C24" s="47" t="s">
        <v>83</v>
      </c>
      <c r="D24" s="46" t="s">
        <v>144</v>
      </c>
      <c r="E24" s="36" t="s">
        <v>91</v>
      </c>
      <c r="F24" s="44" t="s">
        <v>99</v>
      </c>
      <c r="G24" s="44">
        <v>500</v>
      </c>
      <c r="H24" s="45">
        <f>I24</f>
        <v>150</v>
      </c>
      <c r="I24" s="47">
        <v>150</v>
      </c>
      <c r="J24" s="83"/>
      <c r="K24" s="43" t="s">
        <v>87</v>
      </c>
      <c r="L24" s="84">
        <v>500</v>
      </c>
      <c r="M24" s="84">
        <v>1765</v>
      </c>
      <c r="N24" s="84">
        <v>500</v>
      </c>
      <c r="O24" s="80">
        <v>1765</v>
      </c>
      <c r="P24" s="85"/>
      <c r="Q24" s="43" t="s">
        <v>100</v>
      </c>
      <c r="R24" s="47"/>
    </row>
    <row r="25" ht="45" customHeight="1" spans="1:18">
      <c r="A25" s="41">
        <v>19</v>
      </c>
      <c r="B25" s="46" t="s">
        <v>145</v>
      </c>
      <c r="C25" s="47" t="s">
        <v>83</v>
      </c>
      <c r="D25" s="46" t="s">
        <v>146</v>
      </c>
      <c r="E25" s="36" t="s">
        <v>91</v>
      </c>
      <c r="F25" s="44" t="s">
        <v>92</v>
      </c>
      <c r="G25" s="44">
        <v>362</v>
      </c>
      <c r="H25" s="45">
        <f>I25</f>
        <v>362</v>
      </c>
      <c r="I25" s="47">
        <v>362</v>
      </c>
      <c r="J25" s="83"/>
      <c r="K25" s="43" t="s">
        <v>87</v>
      </c>
      <c r="L25" s="84">
        <v>362</v>
      </c>
      <c r="M25" s="84">
        <v>1195</v>
      </c>
      <c r="N25" s="84">
        <v>362</v>
      </c>
      <c r="O25" s="84">
        <v>1195</v>
      </c>
      <c r="P25" s="85"/>
      <c r="Q25" s="43" t="s">
        <v>100</v>
      </c>
      <c r="R25" s="47"/>
    </row>
    <row r="26" ht="33" customHeight="1" spans="1:18">
      <c r="A26" s="41">
        <v>20</v>
      </c>
      <c r="B26" s="40" t="s">
        <v>147</v>
      </c>
      <c r="C26" s="53" t="s">
        <v>148</v>
      </c>
      <c r="D26" s="53" t="s">
        <v>149</v>
      </c>
      <c r="E26" s="36" t="s">
        <v>150</v>
      </c>
      <c r="F26" s="36" t="s">
        <v>99</v>
      </c>
      <c r="G26" s="36">
        <v>1800</v>
      </c>
      <c r="H26" s="40">
        <v>108</v>
      </c>
      <c r="I26" s="75">
        <v>108</v>
      </c>
      <c r="J26" s="75"/>
      <c r="K26" s="43" t="s">
        <v>87</v>
      </c>
      <c r="L26" s="91"/>
      <c r="M26" s="91">
        <v>1800</v>
      </c>
      <c r="N26" s="91"/>
      <c r="O26" s="91">
        <v>1800</v>
      </c>
      <c r="P26" s="92"/>
      <c r="Q26" s="43" t="s">
        <v>100</v>
      </c>
      <c r="R26" s="43"/>
    </row>
    <row r="27" ht="33" customHeight="1" spans="1:18">
      <c r="A27" s="41">
        <v>21</v>
      </c>
      <c r="B27" s="43" t="s">
        <v>151</v>
      </c>
      <c r="C27" s="34" t="s">
        <v>125</v>
      </c>
      <c r="D27" s="54" t="s">
        <v>151</v>
      </c>
      <c r="E27" s="54" t="s">
        <v>75</v>
      </c>
      <c r="F27" s="54"/>
      <c r="G27" s="36"/>
      <c r="H27" s="55">
        <v>55</v>
      </c>
      <c r="I27" s="82">
        <v>55</v>
      </c>
      <c r="J27" s="82"/>
      <c r="K27" s="80" t="s">
        <v>87</v>
      </c>
      <c r="L27" s="82"/>
      <c r="M27" s="82"/>
      <c r="N27" s="82"/>
      <c r="O27" s="80"/>
      <c r="P27" s="80"/>
      <c r="Q27" s="43" t="s">
        <v>152</v>
      </c>
      <c r="R27" s="107"/>
    </row>
    <row r="28" ht="33" customHeight="1" spans="1:18">
      <c r="A28" s="41">
        <v>22</v>
      </c>
      <c r="B28" s="43" t="s">
        <v>153</v>
      </c>
      <c r="C28" s="34" t="s">
        <v>125</v>
      </c>
      <c r="D28" s="43" t="s">
        <v>154</v>
      </c>
      <c r="E28" s="54"/>
      <c r="F28" s="54" t="s">
        <v>155</v>
      </c>
      <c r="G28" s="36">
        <v>2</v>
      </c>
      <c r="H28" s="55">
        <v>20</v>
      </c>
      <c r="I28" s="82">
        <v>20</v>
      </c>
      <c r="J28" s="82"/>
      <c r="K28" s="80" t="s">
        <v>87</v>
      </c>
      <c r="L28" s="82"/>
      <c r="M28" s="82">
        <v>100</v>
      </c>
      <c r="N28" s="82"/>
      <c r="O28" s="80">
        <v>100</v>
      </c>
      <c r="P28" s="80"/>
      <c r="Q28" s="43" t="s">
        <v>100</v>
      </c>
      <c r="R28" s="107"/>
    </row>
    <row r="29" s="29" customFormat="1" ht="37" customHeight="1" spans="1:18">
      <c r="A29" s="56" t="s">
        <v>33</v>
      </c>
      <c r="B29" s="56"/>
      <c r="C29" s="56"/>
      <c r="D29" s="56"/>
      <c r="E29" s="56"/>
      <c r="F29" s="56"/>
      <c r="G29" s="56"/>
      <c r="H29" s="56">
        <f>SUM(H7:H28)</f>
        <v>5150.94</v>
      </c>
      <c r="I29" s="56">
        <f>SUM(I7:I28)</f>
        <v>3800.94</v>
      </c>
      <c r="J29" s="56">
        <f>SUM(J7:J28)</f>
        <v>1350</v>
      </c>
      <c r="K29" s="56"/>
      <c r="L29" s="56"/>
      <c r="M29" s="56"/>
      <c r="N29" s="56"/>
      <c r="O29" s="56"/>
      <c r="P29" s="56"/>
      <c r="Q29" s="56"/>
      <c r="R29" s="56"/>
    </row>
    <row r="30" ht="36" customHeight="1" spans="1:18">
      <c r="A30" s="41">
        <v>1</v>
      </c>
      <c r="B30" s="57" t="s">
        <v>156</v>
      </c>
      <c r="C30" s="43" t="s">
        <v>157</v>
      </c>
      <c r="D30" s="58" t="s">
        <v>158</v>
      </c>
      <c r="E30" s="59" t="s">
        <v>113</v>
      </c>
      <c r="F30" s="60" t="s">
        <v>159</v>
      </c>
      <c r="G30" s="44">
        <v>4000</v>
      </c>
      <c r="H30" s="44">
        <v>150</v>
      </c>
      <c r="I30" s="44">
        <v>150</v>
      </c>
      <c r="J30" s="44"/>
      <c r="K30" s="41" t="s">
        <v>87</v>
      </c>
      <c r="L30" s="93">
        <v>841</v>
      </c>
      <c r="M30" s="93">
        <v>3186</v>
      </c>
      <c r="N30" s="94">
        <v>166</v>
      </c>
      <c r="O30" s="94">
        <v>388</v>
      </c>
      <c r="P30" s="44"/>
      <c r="Q30" s="43" t="s">
        <v>136</v>
      </c>
      <c r="R30" s="43" t="s">
        <v>160</v>
      </c>
    </row>
    <row r="31" ht="48" spans="1:18">
      <c r="A31" s="41">
        <v>2</v>
      </c>
      <c r="B31" s="57" t="s">
        <v>161</v>
      </c>
      <c r="C31" s="43" t="s">
        <v>162</v>
      </c>
      <c r="D31" s="57" t="s">
        <v>163</v>
      </c>
      <c r="E31" s="59" t="s">
        <v>113</v>
      </c>
      <c r="F31" s="44" t="s">
        <v>155</v>
      </c>
      <c r="G31" s="44">
        <v>1</v>
      </c>
      <c r="H31" s="44">
        <v>160</v>
      </c>
      <c r="I31" s="44">
        <v>150</v>
      </c>
      <c r="J31" s="44">
        <v>10</v>
      </c>
      <c r="K31" s="41" t="s">
        <v>87</v>
      </c>
      <c r="L31" s="93">
        <v>605</v>
      </c>
      <c r="M31" s="93">
        <v>2284</v>
      </c>
      <c r="N31" s="94">
        <v>26</v>
      </c>
      <c r="O31" s="94">
        <v>72</v>
      </c>
      <c r="P31" s="95"/>
      <c r="Q31" s="41" t="s">
        <v>136</v>
      </c>
      <c r="R31" s="43" t="s">
        <v>164</v>
      </c>
    </row>
    <row r="32" ht="48" spans="1:18">
      <c r="A32" s="41">
        <v>3</v>
      </c>
      <c r="B32" s="61" t="s">
        <v>165</v>
      </c>
      <c r="C32" s="43" t="s">
        <v>166</v>
      </c>
      <c r="D32" s="61" t="s">
        <v>167</v>
      </c>
      <c r="E32" s="44" t="s">
        <v>113</v>
      </c>
      <c r="F32" s="44" t="s">
        <v>159</v>
      </c>
      <c r="G32" s="44">
        <v>400</v>
      </c>
      <c r="H32" s="44">
        <v>150</v>
      </c>
      <c r="I32" s="44">
        <v>150</v>
      </c>
      <c r="J32" s="44"/>
      <c r="K32" s="43" t="s">
        <v>87</v>
      </c>
      <c r="L32" s="94">
        <v>292</v>
      </c>
      <c r="M32" s="94">
        <v>1303</v>
      </c>
      <c r="N32" s="94">
        <v>20</v>
      </c>
      <c r="O32" s="94">
        <v>76</v>
      </c>
      <c r="P32" s="95"/>
      <c r="Q32" s="43" t="s">
        <v>136</v>
      </c>
      <c r="R32" s="43" t="s">
        <v>168</v>
      </c>
    </row>
    <row r="33" ht="36" spans="1:18">
      <c r="A33" s="41">
        <v>4</v>
      </c>
      <c r="B33" s="61" t="s">
        <v>169</v>
      </c>
      <c r="C33" s="43" t="s">
        <v>170</v>
      </c>
      <c r="D33" s="61" t="s">
        <v>171</v>
      </c>
      <c r="E33" s="44" t="s">
        <v>113</v>
      </c>
      <c r="F33" s="44" t="s">
        <v>155</v>
      </c>
      <c r="G33" s="44">
        <v>1</v>
      </c>
      <c r="H33" s="44">
        <v>200</v>
      </c>
      <c r="I33" s="44">
        <v>150</v>
      </c>
      <c r="J33" s="44">
        <v>50</v>
      </c>
      <c r="K33" s="43" t="s">
        <v>87</v>
      </c>
      <c r="L33" s="94">
        <v>855</v>
      </c>
      <c r="M33" s="94">
        <v>3511</v>
      </c>
      <c r="N33" s="94">
        <v>47</v>
      </c>
      <c r="O33" s="94">
        <v>143</v>
      </c>
      <c r="P33" s="95"/>
      <c r="Q33" s="43" t="s">
        <v>136</v>
      </c>
      <c r="R33" s="43" t="s">
        <v>172</v>
      </c>
    </row>
    <row r="34" ht="48" spans="1:18">
      <c r="A34" s="41">
        <v>5</v>
      </c>
      <c r="B34" s="61" t="s">
        <v>173</v>
      </c>
      <c r="C34" s="43" t="s">
        <v>174</v>
      </c>
      <c r="D34" s="61" t="s">
        <v>175</v>
      </c>
      <c r="E34" s="44" t="s">
        <v>113</v>
      </c>
      <c r="F34" s="60" t="s">
        <v>159</v>
      </c>
      <c r="G34" s="44">
        <v>600</v>
      </c>
      <c r="H34" s="44">
        <v>150</v>
      </c>
      <c r="I34" s="44">
        <v>150</v>
      </c>
      <c r="J34" s="44"/>
      <c r="K34" s="43" t="s">
        <v>87</v>
      </c>
      <c r="L34" s="94">
        <v>747</v>
      </c>
      <c r="M34" s="94">
        <v>2478</v>
      </c>
      <c r="N34" s="94">
        <v>20</v>
      </c>
      <c r="O34" s="94">
        <v>63</v>
      </c>
      <c r="P34" s="95"/>
      <c r="Q34" s="43" t="s">
        <v>136</v>
      </c>
      <c r="R34" s="43" t="s">
        <v>176</v>
      </c>
    </row>
    <row r="35" ht="60" spans="1:18">
      <c r="A35" s="41">
        <v>6</v>
      </c>
      <c r="B35" s="61" t="s">
        <v>177</v>
      </c>
      <c r="C35" s="43" t="s">
        <v>178</v>
      </c>
      <c r="D35" s="61" t="s">
        <v>179</v>
      </c>
      <c r="E35" s="44" t="s">
        <v>113</v>
      </c>
      <c r="F35" s="44" t="s">
        <v>155</v>
      </c>
      <c r="G35" s="44">
        <v>1</v>
      </c>
      <c r="H35" s="44">
        <v>160</v>
      </c>
      <c r="I35" s="44">
        <v>150</v>
      </c>
      <c r="J35" s="44">
        <v>10</v>
      </c>
      <c r="K35" s="43" t="s">
        <v>87</v>
      </c>
      <c r="L35" s="94">
        <v>328</v>
      </c>
      <c r="M35" s="94">
        <v>1158</v>
      </c>
      <c r="N35" s="94">
        <v>13</v>
      </c>
      <c r="O35" s="94">
        <v>39</v>
      </c>
      <c r="P35" s="95"/>
      <c r="Q35" s="43" t="s">
        <v>136</v>
      </c>
      <c r="R35" s="43" t="s">
        <v>180</v>
      </c>
    </row>
    <row r="36" s="29" customFormat="1" ht="37" customHeight="1" spans="1:18">
      <c r="A36" s="56" t="s">
        <v>33</v>
      </c>
      <c r="B36" s="56"/>
      <c r="C36" s="56"/>
      <c r="D36" s="56"/>
      <c r="E36" s="56"/>
      <c r="F36" s="56"/>
      <c r="G36" s="56"/>
      <c r="H36" s="56">
        <f>SUM(H30:H35)</f>
        <v>970</v>
      </c>
      <c r="I36" s="56">
        <f>SUM(I30:I35)</f>
        <v>900</v>
      </c>
      <c r="J36" s="56">
        <f>SUM(J30:J35)</f>
        <v>70</v>
      </c>
      <c r="K36" s="56"/>
      <c r="L36" s="56"/>
      <c r="M36" s="56"/>
      <c r="N36" s="56"/>
      <c r="O36" s="56"/>
      <c r="P36" s="56"/>
      <c r="Q36" s="56"/>
      <c r="R36" s="56"/>
    </row>
    <row r="37" ht="56" customHeight="1" spans="1:18">
      <c r="A37" s="41">
        <v>1</v>
      </c>
      <c r="B37" s="41" t="s">
        <v>181</v>
      </c>
      <c r="C37" s="34" t="s">
        <v>182</v>
      </c>
      <c r="D37" s="62" t="s">
        <v>183</v>
      </c>
      <c r="E37" s="42" t="s">
        <v>184</v>
      </c>
      <c r="F37" s="54" t="s">
        <v>185</v>
      </c>
      <c r="G37" s="36">
        <v>2.7</v>
      </c>
      <c r="H37" s="55">
        <v>350</v>
      </c>
      <c r="I37" s="82">
        <v>350</v>
      </c>
      <c r="J37" s="82"/>
      <c r="K37" s="96" t="s">
        <v>87</v>
      </c>
      <c r="L37" s="81">
        <v>39</v>
      </c>
      <c r="M37" s="81">
        <v>205</v>
      </c>
      <c r="N37" s="82">
        <v>13</v>
      </c>
      <c r="O37" s="80">
        <v>68</v>
      </c>
      <c r="P37" s="80"/>
      <c r="Q37" s="41" t="s">
        <v>186</v>
      </c>
      <c r="R37" s="106" t="s">
        <v>187</v>
      </c>
    </row>
    <row r="38" ht="36" spans="1:18">
      <c r="A38" s="41">
        <v>2</v>
      </c>
      <c r="B38" s="43" t="s">
        <v>188</v>
      </c>
      <c r="C38" s="43" t="s">
        <v>189</v>
      </c>
      <c r="D38" s="41" t="s">
        <v>190</v>
      </c>
      <c r="E38" s="59" t="s">
        <v>191</v>
      </c>
      <c r="F38" s="44" t="s">
        <v>185</v>
      </c>
      <c r="G38" s="44">
        <v>1.5</v>
      </c>
      <c r="H38" s="45">
        <v>150</v>
      </c>
      <c r="I38" s="83">
        <v>150</v>
      </c>
      <c r="J38" s="83"/>
      <c r="K38" s="41" t="s">
        <v>87</v>
      </c>
      <c r="L38" s="97">
        <v>32</v>
      </c>
      <c r="M38" s="97">
        <v>196</v>
      </c>
      <c r="N38" s="84">
        <v>24</v>
      </c>
      <c r="O38" s="80">
        <v>130</v>
      </c>
      <c r="P38" s="43"/>
      <c r="Q38" s="43" t="s">
        <v>136</v>
      </c>
      <c r="R38" s="43" t="s">
        <v>168</v>
      </c>
    </row>
    <row r="39" ht="29" customHeight="1" spans="1:18">
      <c r="A39" s="41">
        <v>3</v>
      </c>
      <c r="B39" s="43" t="s">
        <v>192</v>
      </c>
      <c r="C39" s="43" t="s">
        <v>193</v>
      </c>
      <c r="D39" s="43" t="s">
        <v>194</v>
      </c>
      <c r="E39" s="44" t="s">
        <v>195</v>
      </c>
      <c r="F39" s="44" t="s">
        <v>185</v>
      </c>
      <c r="G39" s="44">
        <v>2</v>
      </c>
      <c r="H39" s="45">
        <v>200</v>
      </c>
      <c r="I39" s="83">
        <v>200</v>
      </c>
      <c r="J39" s="83">
        <v>0</v>
      </c>
      <c r="K39" s="43" t="s">
        <v>87</v>
      </c>
      <c r="L39" s="84">
        <v>93</v>
      </c>
      <c r="M39" s="84">
        <v>550</v>
      </c>
      <c r="N39" s="84">
        <v>80</v>
      </c>
      <c r="O39" s="80">
        <v>480</v>
      </c>
      <c r="P39" s="43"/>
      <c r="Q39" s="43" t="s">
        <v>136</v>
      </c>
      <c r="R39" s="43" t="s">
        <v>176</v>
      </c>
    </row>
    <row r="40" ht="24" spans="1:18">
      <c r="A40" s="41">
        <v>4</v>
      </c>
      <c r="B40" s="41" t="s">
        <v>196</v>
      </c>
      <c r="C40" s="43" t="s">
        <v>197</v>
      </c>
      <c r="D40" s="41" t="s">
        <v>198</v>
      </c>
      <c r="E40" s="59" t="s">
        <v>199</v>
      </c>
      <c r="F40" s="44" t="s">
        <v>185</v>
      </c>
      <c r="G40" s="44">
        <v>1</v>
      </c>
      <c r="H40" s="45">
        <v>100</v>
      </c>
      <c r="I40" s="83">
        <v>100</v>
      </c>
      <c r="J40" s="83">
        <v>0</v>
      </c>
      <c r="K40" s="41" t="s">
        <v>87</v>
      </c>
      <c r="L40" s="97">
        <v>13</v>
      </c>
      <c r="M40" s="97">
        <v>98</v>
      </c>
      <c r="N40" s="84">
        <v>6</v>
      </c>
      <c r="O40" s="80">
        <v>36</v>
      </c>
      <c r="P40" s="43"/>
      <c r="Q40" s="43" t="s">
        <v>136</v>
      </c>
      <c r="R40" s="43" t="s">
        <v>176</v>
      </c>
    </row>
    <row r="41" ht="36" spans="1:18">
      <c r="A41" s="41">
        <v>5</v>
      </c>
      <c r="B41" s="43" t="s">
        <v>200</v>
      </c>
      <c r="C41" s="43" t="s">
        <v>201</v>
      </c>
      <c r="D41" s="43" t="s">
        <v>202</v>
      </c>
      <c r="E41" s="44" t="s">
        <v>195</v>
      </c>
      <c r="F41" s="44" t="s">
        <v>185</v>
      </c>
      <c r="G41" s="44">
        <v>1.8</v>
      </c>
      <c r="H41" s="45">
        <v>153</v>
      </c>
      <c r="I41" s="83">
        <v>153</v>
      </c>
      <c r="J41" s="83"/>
      <c r="K41" s="43" t="s">
        <v>87</v>
      </c>
      <c r="L41" s="84">
        <v>48</v>
      </c>
      <c r="M41" s="84">
        <v>214</v>
      </c>
      <c r="N41" s="84">
        <v>6</v>
      </c>
      <c r="O41" s="80">
        <v>17</v>
      </c>
      <c r="P41" s="43"/>
      <c r="Q41" s="43" t="s">
        <v>136</v>
      </c>
      <c r="R41" s="43" t="s">
        <v>203</v>
      </c>
    </row>
    <row r="42" ht="36" spans="1:18">
      <c r="A42" s="41">
        <v>6</v>
      </c>
      <c r="B42" s="41" t="s">
        <v>204</v>
      </c>
      <c r="C42" s="43" t="s">
        <v>201</v>
      </c>
      <c r="D42" s="41" t="s">
        <v>205</v>
      </c>
      <c r="E42" s="59" t="s">
        <v>206</v>
      </c>
      <c r="F42" s="44" t="s">
        <v>185</v>
      </c>
      <c r="G42" s="44">
        <v>5</v>
      </c>
      <c r="H42" s="45">
        <v>425</v>
      </c>
      <c r="I42" s="83">
        <v>425</v>
      </c>
      <c r="J42" s="83"/>
      <c r="K42" s="41" t="s">
        <v>87</v>
      </c>
      <c r="L42" s="97">
        <v>109</v>
      </c>
      <c r="M42" s="97">
        <v>526</v>
      </c>
      <c r="N42" s="84">
        <v>4</v>
      </c>
      <c r="O42" s="80">
        <v>18</v>
      </c>
      <c r="P42" s="43"/>
      <c r="Q42" s="43" t="s">
        <v>136</v>
      </c>
      <c r="R42" s="43" t="s">
        <v>203</v>
      </c>
    </row>
    <row r="43" ht="36" spans="1:18">
      <c r="A43" s="41">
        <v>7</v>
      </c>
      <c r="B43" s="43" t="s">
        <v>207</v>
      </c>
      <c r="C43" s="43" t="s">
        <v>208</v>
      </c>
      <c r="D43" s="43" t="s">
        <v>209</v>
      </c>
      <c r="E43" s="44" t="s">
        <v>195</v>
      </c>
      <c r="F43" s="44" t="s">
        <v>185</v>
      </c>
      <c r="G43" s="44">
        <v>1.2</v>
      </c>
      <c r="H43" s="45">
        <v>120</v>
      </c>
      <c r="I43" s="83">
        <v>120</v>
      </c>
      <c r="J43" s="83">
        <v>0</v>
      </c>
      <c r="K43" s="43" t="s">
        <v>87</v>
      </c>
      <c r="L43" s="84">
        <v>34</v>
      </c>
      <c r="M43" s="84">
        <v>143</v>
      </c>
      <c r="N43" s="84">
        <v>10</v>
      </c>
      <c r="O43" s="80">
        <v>37</v>
      </c>
      <c r="P43" s="43"/>
      <c r="Q43" s="43" t="s">
        <v>136</v>
      </c>
      <c r="R43" s="43" t="s">
        <v>180</v>
      </c>
    </row>
    <row r="44" ht="36" spans="1:18">
      <c r="A44" s="41">
        <v>8</v>
      </c>
      <c r="B44" s="34" t="s">
        <v>210</v>
      </c>
      <c r="C44" s="34" t="s">
        <v>211</v>
      </c>
      <c r="D44" s="63" t="s">
        <v>212</v>
      </c>
      <c r="E44" s="36" t="s">
        <v>195</v>
      </c>
      <c r="F44" s="36" t="s">
        <v>185</v>
      </c>
      <c r="G44" s="36">
        <v>1</v>
      </c>
      <c r="H44" s="40">
        <v>80</v>
      </c>
      <c r="I44" s="75">
        <v>80</v>
      </c>
      <c r="J44" s="75">
        <v>0</v>
      </c>
      <c r="K44" s="43" t="s">
        <v>87</v>
      </c>
      <c r="L44" s="85">
        <v>64</v>
      </c>
      <c r="M44" s="85">
        <v>235</v>
      </c>
      <c r="N44" s="85">
        <v>31</v>
      </c>
      <c r="O44" s="85">
        <v>112</v>
      </c>
      <c r="P44" s="43"/>
      <c r="Q44" s="43" t="s">
        <v>136</v>
      </c>
      <c r="R44" s="43" t="s">
        <v>180</v>
      </c>
    </row>
    <row r="45" s="29" customFormat="1" ht="37" customHeight="1" spans="1:18">
      <c r="A45" s="56" t="s">
        <v>33</v>
      </c>
      <c r="B45" s="56"/>
      <c r="C45" s="56"/>
      <c r="D45" s="56"/>
      <c r="E45" s="56"/>
      <c r="F45" s="56"/>
      <c r="G45" s="56"/>
      <c r="H45" s="56">
        <f>SUM(H37:H44)</f>
        <v>1578</v>
      </c>
      <c r="I45" s="56">
        <f>SUM(I37:I44)</f>
        <v>1578</v>
      </c>
      <c r="J45" s="56">
        <f>SUM(J37:J44)</f>
        <v>0</v>
      </c>
      <c r="K45" s="56"/>
      <c r="L45" s="56"/>
      <c r="M45" s="56"/>
      <c r="N45" s="56"/>
      <c r="O45" s="56"/>
      <c r="P45" s="56"/>
      <c r="Q45" s="56"/>
      <c r="R45" s="56"/>
    </row>
    <row r="46" ht="48" spans="1:18">
      <c r="A46" s="41">
        <v>1</v>
      </c>
      <c r="B46" s="43" t="s">
        <v>213</v>
      </c>
      <c r="C46" s="43" t="s">
        <v>214</v>
      </c>
      <c r="D46" s="44" t="s">
        <v>215</v>
      </c>
      <c r="E46" s="44" t="s">
        <v>199</v>
      </c>
      <c r="F46" s="43" t="s">
        <v>102</v>
      </c>
      <c r="G46" s="43">
        <v>1</v>
      </c>
      <c r="H46" s="43">
        <v>300</v>
      </c>
      <c r="I46" s="43">
        <v>300</v>
      </c>
      <c r="J46" s="83"/>
      <c r="K46" s="43" t="s">
        <v>87</v>
      </c>
      <c r="L46" s="80">
        <v>648</v>
      </c>
      <c r="M46" s="80">
        <v>2822</v>
      </c>
      <c r="N46" s="80"/>
      <c r="O46" s="80"/>
      <c r="P46" s="43"/>
      <c r="Q46" s="85" t="s">
        <v>216</v>
      </c>
      <c r="R46" s="43" t="s">
        <v>168</v>
      </c>
    </row>
    <row r="47" ht="24" spans="1:18">
      <c r="A47" s="41">
        <v>2</v>
      </c>
      <c r="B47" s="43" t="s">
        <v>217</v>
      </c>
      <c r="C47" s="43" t="s">
        <v>214</v>
      </c>
      <c r="D47" s="44" t="s">
        <v>218</v>
      </c>
      <c r="E47" s="44" t="s">
        <v>199</v>
      </c>
      <c r="F47" s="43" t="s">
        <v>102</v>
      </c>
      <c r="G47" s="43">
        <v>1</v>
      </c>
      <c r="H47" s="43">
        <v>100</v>
      </c>
      <c r="I47" s="43">
        <v>100</v>
      </c>
      <c r="J47" s="83"/>
      <c r="K47" s="43" t="s">
        <v>87</v>
      </c>
      <c r="L47" s="80">
        <v>65</v>
      </c>
      <c r="M47" s="80">
        <v>362</v>
      </c>
      <c r="N47" s="80"/>
      <c r="O47" s="80"/>
      <c r="P47" s="43"/>
      <c r="Q47" s="85" t="s">
        <v>216</v>
      </c>
      <c r="R47" s="43" t="s">
        <v>168</v>
      </c>
    </row>
    <row r="48" ht="36" spans="1:18">
      <c r="A48" s="41">
        <v>3</v>
      </c>
      <c r="B48" s="43" t="s">
        <v>219</v>
      </c>
      <c r="C48" s="43" t="s">
        <v>220</v>
      </c>
      <c r="D48" s="44" t="s">
        <v>221</v>
      </c>
      <c r="E48" s="44" t="s">
        <v>222</v>
      </c>
      <c r="F48" s="44" t="s">
        <v>223</v>
      </c>
      <c r="G48" s="44">
        <v>1</v>
      </c>
      <c r="H48" s="45">
        <v>140</v>
      </c>
      <c r="I48" s="83">
        <v>140</v>
      </c>
      <c r="J48" s="83">
        <v>0</v>
      </c>
      <c r="K48" s="43" t="s">
        <v>87</v>
      </c>
      <c r="L48" s="84">
        <v>39</v>
      </c>
      <c r="M48" s="84">
        <v>176</v>
      </c>
      <c r="N48" s="84">
        <v>6</v>
      </c>
      <c r="O48" s="80">
        <v>27</v>
      </c>
      <c r="P48" s="80"/>
      <c r="Q48" s="85" t="s">
        <v>216</v>
      </c>
      <c r="R48" s="48" t="s">
        <v>172</v>
      </c>
    </row>
    <row r="49" ht="36" spans="1:18">
      <c r="A49" s="41">
        <v>4</v>
      </c>
      <c r="B49" s="43" t="s">
        <v>224</v>
      </c>
      <c r="C49" s="43" t="s">
        <v>201</v>
      </c>
      <c r="D49" s="44" t="s">
        <v>225</v>
      </c>
      <c r="E49" s="44" t="s">
        <v>195</v>
      </c>
      <c r="F49" s="44" t="s">
        <v>102</v>
      </c>
      <c r="G49" s="44">
        <v>10</v>
      </c>
      <c r="H49" s="45">
        <v>100</v>
      </c>
      <c r="I49" s="83">
        <v>100</v>
      </c>
      <c r="J49" s="83"/>
      <c r="K49" s="43" t="s">
        <v>87</v>
      </c>
      <c r="L49" s="80">
        <v>382</v>
      </c>
      <c r="M49" s="80">
        <v>1578</v>
      </c>
      <c r="N49" s="80">
        <v>15</v>
      </c>
      <c r="O49" s="80">
        <v>68</v>
      </c>
      <c r="P49" s="43"/>
      <c r="Q49" s="85" t="s">
        <v>216</v>
      </c>
      <c r="R49" s="43" t="s">
        <v>203</v>
      </c>
    </row>
    <row r="50" s="29" customFormat="1" ht="37" customHeight="1" spans="1:18">
      <c r="A50" s="56" t="s">
        <v>33</v>
      </c>
      <c r="B50" s="56"/>
      <c r="C50" s="56"/>
      <c r="D50" s="56"/>
      <c r="E50" s="56"/>
      <c r="F50" s="56"/>
      <c r="G50" s="56"/>
      <c r="H50" s="56">
        <f>SUM(H46:H49)</f>
        <v>640</v>
      </c>
      <c r="I50" s="56">
        <f>SUM(I46:I49)</f>
        <v>640</v>
      </c>
      <c r="J50" s="56">
        <f>SUM(J46:J49)</f>
        <v>0</v>
      </c>
      <c r="K50" s="56"/>
      <c r="L50" s="56"/>
      <c r="M50" s="56"/>
      <c r="N50" s="56"/>
      <c r="O50" s="56"/>
      <c r="P50" s="56"/>
      <c r="Q50" s="56"/>
      <c r="R50" s="56"/>
    </row>
    <row r="51" ht="48" spans="1:18">
      <c r="A51" s="41">
        <v>1</v>
      </c>
      <c r="B51" s="43" t="s">
        <v>226</v>
      </c>
      <c r="C51" s="34" t="s">
        <v>227</v>
      </c>
      <c r="D51" s="54" t="s">
        <v>228</v>
      </c>
      <c r="E51" s="42" t="s">
        <v>75</v>
      </c>
      <c r="F51" s="36" t="s">
        <v>185</v>
      </c>
      <c r="G51" s="36">
        <v>7.2</v>
      </c>
      <c r="H51" s="40">
        <v>600</v>
      </c>
      <c r="I51" s="75">
        <v>400</v>
      </c>
      <c r="J51" s="75">
        <v>200</v>
      </c>
      <c r="K51" s="43" t="s">
        <v>87</v>
      </c>
      <c r="L51" s="82">
        <v>331</v>
      </c>
      <c r="M51" s="82">
        <v>1380</v>
      </c>
      <c r="N51" s="82">
        <v>25</v>
      </c>
      <c r="O51" s="80">
        <v>95</v>
      </c>
      <c r="P51" s="43"/>
      <c r="Q51" s="43" t="s">
        <v>152</v>
      </c>
      <c r="R51" s="107" t="s">
        <v>229</v>
      </c>
    </row>
    <row r="52" ht="36" spans="1:18">
      <c r="A52" s="41">
        <v>2</v>
      </c>
      <c r="B52" s="41" t="s">
        <v>230</v>
      </c>
      <c r="C52" s="34" t="s">
        <v>231</v>
      </c>
      <c r="D52" s="62" t="s">
        <v>232</v>
      </c>
      <c r="E52" s="42" t="s">
        <v>184</v>
      </c>
      <c r="F52" s="54" t="s">
        <v>185</v>
      </c>
      <c r="G52" s="36">
        <v>4.3</v>
      </c>
      <c r="H52" s="55">
        <v>420</v>
      </c>
      <c r="I52" s="82">
        <v>400</v>
      </c>
      <c r="J52" s="82">
        <v>20</v>
      </c>
      <c r="K52" s="96" t="s">
        <v>87</v>
      </c>
      <c r="L52" s="81">
        <v>150</v>
      </c>
      <c r="M52" s="81">
        <v>560</v>
      </c>
      <c r="N52" s="82">
        <v>67</v>
      </c>
      <c r="O52" s="80">
        <v>245</v>
      </c>
      <c r="P52" s="80"/>
      <c r="Q52" s="41" t="s">
        <v>152</v>
      </c>
      <c r="R52" s="107" t="s">
        <v>233</v>
      </c>
    </row>
    <row r="53" s="29" customFormat="1" ht="37" customHeight="1" spans="1:18">
      <c r="A53" s="56" t="s">
        <v>33</v>
      </c>
      <c r="B53" s="56"/>
      <c r="C53" s="56"/>
      <c r="D53" s="56"/>
      <c r="E53" s="56"/>
      <c r="F53" s="56"/>
      <c r="G53" s="56"/>
      <c r="H53" s="56">
        <f>SUM(H51:H52)</f>
        <v>1020</v>
      </c>
      <c r="I53" s="56">
        <f>SUM(I51:I52)</f>
        <v>800</v>
      </c>
      <c r="J53" s="56">
        <f>SUM(J51:J52)</f>
        <v>220</v>
      </c>
      <c r="K53" s="56"/>
      <c r="L53" s="56"/>
      <c r="M53" s="56"/>
      <c r="N53" s="56"/>
      <c r="O53" s="56"/>
      <c r="P53" s="56"/>
      <c r="Q53" s="56"/>
      <c r="R53" s="56"/>
    </row>
    <row r="54" ht="27" spans="1:19">
      <c r="A54" s="41">
        <v>1</v>
      </c>
      <c r="B54" s="64" t="s">
        <v>234</v>
      </c>
      <c r="C54" s="65" t="s">
        <v>235</v>
      </c>
      <c r="D54" s="64" t="s">
        <v>236</v>
      </c>
      <c r="E54" s="42" t="s">
        <v>222</v>
      </c>
      <c r="F54" s="66" t="s">
        <v>185</v>
      </c>
      <c r="G54" s="67">
        <v>8</v>
      </c>
      <c r="H54" s="68">
        <v>120</v>
      </c>
      <c r="I54" s="68">
        <v>120</v>
      </c>
      <c r="J54" s="98">
        <v>0</v>
      </c>
      <c r="K54" s="64" t="s">
        <v>87</v>
      </c>
      <c r="L54" s="99">
        <v>714</v>
      </c>
      <c r="M54" s="99">
        <v>3821</v>
      </c>
      <c r="N54" s="100" t="s">
        <v>237</v>
      </c>
      <c r="O54" s="101" t="s">
        <v>238</v>
      </c>
      <c r="P54" s="65"/>
      <c r="Q54" s="64" t="s">
        <v>141</v>
      </c>
      <c r="R54" s="48" t="s">
        <v>239</v>
      </c>
      <c r="S54" s="108"/>
    </row>
    <row r="55" ht="94.5" spans="1:19">
      <c r="A55" s="41">
        <v>2</v>
      </c>
      <c r="B55" s="64" t="s">
        <v>240</v>
      </c>
      <c r="C55" s="65" t="s">
        <v>241</v>
      </c>
      <c r="D55" s="64" t="s">
        <v>242</v>
      </c>
      <c r="E55" s="64" t="s">
        <v>195</v>
      </c>
      <c r="F55" s="69" t="s">
        <v>185</v>
      </c>
      <c r="G55" s="67">
        <v>5.6</v>
      </c>
      <c r="H55" s="68">
        <v>90</v>
      </c>
      <c r="I55" s="68">
        <v>90</v>
      </c>
      <c r="J55" s="102">
        <v>0</v>
      </c>
      <c r="K55" s="64" t="s">
        <v>87</v>
      </c>
      <c r="L55" s="103">
        <v>671</v>
      </c>
      <c r="M55" s="103">
        <v>2087</v>
      </c>
      <c r="N55" s="104">
        <v>7</v>
      </c>
      <c r="O55" s="101">
        <v>18</v>
      </c>
      <c r="P55" s="65"/>
      <c r="Q55" s="96" t="s">
        <v>136</v>
      </c>
      <c r="R55" s="48" t="s">
        <v>239</v>
      </c>
      <c r="S55" s="108"/>
    </row>
    <row r="56" ht="24" spans="1:19">
      <c r="A56" s="41">
        <v>3</v>
      </c>
      <c r="B56" s="41" t="s">
        <v>243</v>
      </c>
      <c r="C56" s="43" t="s">
        <v>244</v>
      </c>
      <c r="D56" s="41" t="s">
        <v>245</v>
      </c>
      <c r="E56" s="59" t="s">
        <v>195</v>
      </c>
      <c r="F56" s="44" t="s">
        <v>185</v>
      </c>
      <c r="G56" s="44">
        <v>6</v>
      </c>
      <c r="H56" s="45">
        <v>510</v>
      </c>
      <c r="I56" s="83">
        <v>510</v>
      </c>
      <c r="J56" s="83">
        <v>0</v>
      </c>
      <c r="K56" s="43" t="s">
        <v>87</v>
      </c>
      <c r="L56" s="97">
        <v>310</v>
      </c>
      <c r="M56" s="97">
        <v>1300</v>
      </c>
      <c r="N56" s="84">
        <v>16</v>
      </c>
      <c r="O56" s="80">
        <v>63</v>
      </c>
      <c r="P56" s="43"/>
      <c r="Q56" s="41" t="s">
        <v>136</v>
      </c>
      <c r="R56" s="48" t="s">
        <v>239</v>
      </c>
      <c r="S56" s="108"/>
    </row>
    <row r="57" ht="24" spans="1:19">
      <c r="A57" s="41">
        <v>4</v>
      </c>
      <c r="B57" s="41" t="s">
        <v>246</v>
      </c>
      <c r="C57" s="43" t="s">
        <v>247</v>
      </c>
      <c r="D57" s="41" t="s">
        <v>248</v>
      </c>
      <c r="E57" s="59" t="s">
        <v>195</v>
      </c>
      <c r="F57" s="44" t="s">
        <v>185</v>
      </c>
      <c r="G57" s="44">
        <v>7.5</v>
      </c>
      <c r="H57" s="45">
        <v>570</v>
      </c>
      <c r="I57" s="83">
        <v>570</v>
      </c>
      <c r="J57" s="83" t="s">
        <v>249</v>
      </c>
      <c r="K57" s="43" t="s">
        <v>87</v>
      </c>
      <c r="L57" s="97">
        <v>214</v>
      </c>
      <c r="M57" s="97">
        <v>745</v>
      </c>
      <c r="N57" s="84">
        <v>3</v>
      </c>
      <c r="O57" s="80">
        <v>7</v>
      </c>
      <c r="P57" s="43"/>
      <c r="Q57" s="41" t="s">
        <v>136</v>
      </c>
      <c r="R57" s="48" t="s">
        <v>239</v>
      </c>
      <c r="S57" s="108"/>
    </row>
    <row r="58" ht="24" spans="1:19">
      <c r="A58" s="41">
        <v>5</v>
      </c>
      <c r="B58" s="41" t="s">
        <v>250</v>
      </c>
      <c r="C58" s="43" t="s">
        <v>251</v>
      </c>
      <c r="D58" s="43" t="s">
        <v>252</v>
      </c>
      <c r="E58" s="59" t="s">
        <v>195</v>
      </c>
      <c r="F58" s="44" t="s">
        <v>185</v>
      </c>
      <c r="G58" s="44">
        <v>7.5</v>
      </c>
      <c r="H58" s="45">
        <v>390</v>
      </c>
      <c r="I58" s="83">
        <v>390</v>
      </c>
      <c r="J58" s="83" t="s">
        <v>249</v>
      </c>
      <c r="K58" s="43" t="s">
        <v>87</v>
      </c>
      <c r="L58" s="84">
        <v>268</v>
      </c>
      <c r="M58" s="97">
        <v>1074</v>
      </c>
      <c r="N58" s="84">
        <v>36</v>
      </c>
      <c r="O58" s="80">
        <v>138</v>
      </c>
      <c r="P58" s="43"/>
      <c r="Q58" s="41" t="s">
        <v>136</v>
      </c>
      <c r="R58" s="48" t="s">
        <v>239</v>
      </c>
      <c r="S58" s="108"/>
    </row>
    <row r="59" ht="24" spans="1:19">
      <c r="A59" s="41">
        <v>6</v>
      </c>
      <c r="B59" s="41" t="s">
        <v>253</v>
      </c>
      <c r="C59" s="43" t="s">
        <v>254</v>
      </c>
      <c r="D59" s="43" t="s">
        <v>255</v>
      </c>
      <c r="E59" s="59" t="s">
        <v>195</v>
      </c>
      <c r="F59" s="44" t="s">
        <v>185</v>
      </c>
      <c r="G59" s="44">
        <v>5.2</v>
      </c>
      <c r="H59" s="45">
        <v>416</v>
      </c>
      <c r="I59" s="83">
        <v>416</v>
      </c>
      <c r="J59" s="83">
        <v>0</v>
      </c>
      <c r="K59" s="43" t="s">
        <v>87</v>
      </c>
      <c r="L59" s="97">
        <v>86</v>
      </c>
      <c r="M59" s="97">
        <v>336</v>
      </c>
      <c r="N59" s="84">
        <v>14</v>
      </c>
      <c r="O59" s="80">
        <v>66</v>
      </c>
      <c r="P59" s="43"/>
      <c r="Q59" s="41" t="s">
        <v>136</v>
      </c>
      <c r="R59" s="48" t="s">
        <v>239</v>
      </c>
      <c r="S59" s="108"/>
    </row>
    <row r="60" ht="40.5" spans="1:19">
      <c r="A60" s="41">
        <v>7</v>
      </c>
      <c r="B60" s="65" t="s">
        <v>256</v>
      </c>
      <c r="C60" s="65" t="s">
        <v>254</v>
      </c>
      <c r="D60" s="65" t="s">
        <v>257</v>
      </c>
      <c r="E60" s="64" t="s">
        <v>195</v>
      </c>
      <c r="F60" s="69" t="s">
        <v>258</v>
      </c>
      <c r="G60" s="67">
        <v>840</v>
      </c>
      <c r="H60" s="68">
        <v>380</v>
      </c>
      <c r="I60" s="68">
        <v>380</v>
      </c>
      <c r="J60" s="102">
        <v>0</v>
      </c>
      <c r="K60" s="65" t="s">
        <v>87</v>
      </c>
      <c r="L60" s="104">
        <v>496</v>
      </c>
      <c r="M60" s="104">
        <v>1980</v>
      </c>
      <c r="N60" s="104">
        <v>69</v>
      </c>
      <c r="O60" s="101">
        <v>220</v>
      </c>
      <c r="P60" s="65"/>
      <c r="Q60" s="80" t="s">
        <v>136</v>
      </c>
      <c r="R60" s="48" t="s">
        <v>239</v>
      </c>
      <c r="S60" s="108"/>
    </row>
    <row r="61" ht="40.5" spans="1:19">
      <c r="A61" s="41">
        <v>8</v>
      </c>
      <c r="B61" s="65" t="s">
        <v>259</v>
      </c>
      <c r="C61" s="65" t="s">
        <v>260</v>
      </c>
      <c r="D61" s="65" t="s">
        <v>261</v>
      </c>
      <c r="E61" s="64" t="s">
        <v>195</v>
      </c>
      <c r="F61" s="69" t="s">
        <v>258</v>
      </c>
      <c r="G61" s="67">
        <v>1500</v>
      </c>
      <c r="H61" s="68">
        <v>80</v>
      </c>
      <c r="I61" s="68">
        <v>80</v>
      </c>
      <c r="J61" s="102">
        <v>0</v>
      </c>
      <c r="K61" s="65" t="s">
        <v>87</v>
      </c>
      <c r="L61" s="104">
        <v>710</v>
      </c>
      <c r="M61" s="104">
        <v>2600</v>
      </c>
      <c r="N61" s="104">
        <v>42</v>
      </c>
      <c r="O61" s="101">
        <v>118</v>
      </c>
      <c r="P61" s="65"/>
      <c r="Q61" s="80" t="s">
        <v>136</v>
      </c>
      <c r="R61" s="48" t="s">
        <v>239</v>
      </c>
      <c r="S61" s="108"/>
    </row>
    <row r="62" ht="40.5" spans="1:19">
      <c r="A62" s="41">
        <v>9</v>
      </c>
      <c r="B62" s="65" t="s">
        <v>262</v>
      </c>
      <c r="C62" s="65" t="s">
        <v>263</v>
      </c>
      <c r="D62" s="65" t="s">
        <v>264</v>
      </c>
      <c r="E62" s="64" t="s">
        <v>199</v>
      </c>
      <c r="F62" s="69" t="s">
        <v>185</v>
      </c>
      <c r="G62" s="67">
        <v>0.72</v>
      </c>
      <c r="H62" s="68">
        <v>8</v>
      </c>
      <c r="I62" s="68">
        <v>6</v>
      </c>
      <c r="J62" s="102">
        <v>2</v>
      </c>
      <c r="K62" s="65" t="s">
        <v>87</v>
      </c>
      <c r="L62" s="104">
        <v>40</v>
      </c>
      <c r="M62" s="104">
        <v>125</v>
      </c>
      <c r="N62" s="104">
        <v>3</v>
      </c>
      <c r="O62" s="101">
        <v>9</v>
      </c>
      <c r="P62" s="65"/>
      <c r="Q62" s="80" t="s">
        <v>136</v>
      </c>
      <c r="R62" s="48" t="s">
        <v>239</v>
      </c>
      <c r="S62" s="108"/>
    </row>
    <row r="63" ht="48" spans="1:19">
      <c r="A63" s="41">
        <v>10</v>
      </c>
      <c r="B63" s="43" t="s">
        <v>265</v>
      </c>
      <c r="C63" s="34" t="s">
        <v>266</v>
      </c>
      <c r="D63" s="36" t="s">
        <v>267</v>
      </c>
      <c r="E63" s="42" t="s">
        <v>222</v>
      </c>
      <c r="F63" s="36" t="s">
        <v>102</v>
      </c>
      <c r="G63" s="36">
        <v>1</v>
      </c>
      <c r="H63" s="40">
        <v>80</v>
      </c>
      <c r="I63" s="75">
        <v>80</v>
      </c>
      <c r="J63" s="75">
        <v>0</v>
      </c>
      <c r="K63" s="43" t="s">
        <v>87</v>
      </c>
      <c r="L63" s="82">
        <v>102</v>
      </c>
      <c r="M63" s="82">
        <v>386</v>
      </c>
      <c r="N63" s="82">
        <v>3</v>
      </c>
      <c r="O63" s="80">
        <v>7</v>
      </c>
      <c r="P63" s="43"/>
      <c r="Q63" s="65" t="s">
        <v>141</v>
      </c>
      <c r="R63" s="48" t="s">
        <v>268</v>
      </c>
      <c r="S63" s="108"/>
    </row>
    <row r="64" ht="36" spans="1:19">
      <c r="A64" s="41">
        <v>11</v>
      </c>
      <c r="B64" s="43" t="s">
        <v>269</v>
      </c>
      <c r="C64" s="34" t="s">
        <v>270</v>
      </c>
      <c r="D64" s="36" t="s">
        <v>271</v>
      </c>
      <c r="E64" s="42" t="s">
        <v>75</v>
      </c>
      <c r="F64" s="36" t="s">
        <v>185</v>
      </c>
      <c r="G64" s="36">
        <v>6</v>
      </c>
      <c r="H64" s="40">
        <v>180</v>
      </c>
      <c r="I64" s="75">
        <v>180</v>
      </c>
      <c r="J64" s="75">
        <v>0</v>
      </c>
      <c r="K64" s="43" t="s">
        <v>87</v>
      </c>
      <c r="L64" s="82">
        <v>89</v>
      </c>
      <c r="M64" s="82">
        <v>387</v>
      </c>
      <c r="N64" s="82">
        <v>19</v>
      </c>
      <c r="O64" s="80">
        <v>115</v>
      </c>
      <c r="P64" s="43"/>
      <c r="Q64" s="43" t="s">
        <v>186</v>
      </c>
      <c r="R64" s="48" t="s">
        <v>268</v>
      </c>
      <c r="S64" s="108"/>
    </row>
    <row r="65" ht="36" spans="1:19">
      <c r="A65" s="41">
        <v>12</v>
      </c>
      <c r="B65" s="41" t="s">
        <v>272</v>
      </c>
      <c r="C65" s="43" t="s">
        <v>273</v>
      </c>
      <c r="D65" s="43" t="s">
        <v>274</v>
      </c>
      <c r="E65" s="59" t="s">
        <v>75</v>
      </c>
      <c r="F65" s="59" t="s">
        <v>185</v>
      </c>
      <c r="G65" s="59">
        <v>4.8</v>
      </c>
      <c r="H65" s="109">
        <v>384</v>
      </c>
      <c r="I65" s="120">
        <v>384</v>
      </c>
      <c r="J65" s="120">
        <v>0</v>
      </c>
      <c r="K65" s="41" t="s">
        <v>87</v>
      </c>
      <c r="L65" s="84">
        <v>120</v>
      </c>
      <c r="M65" s="84">
        <v>500</v>
      </c>
      <c r="N65" s="84">
        <v>4</v>
      </c>
      <c r="O65" s="80">
        <v>21</v>
      </c>
      <c r="P65" s="43"/>
      <c r="Q65" s="41" t="s">
        <v>136</v>
      </c>
      <c r="R65" s="48" t="s">
        <v>268</v>
      </c>
      <c r="S65" s="108"/>
    </row>
    <row r="66" ht="48" spans="1:19">
      <c r="A66" s="41">
        <v>13</v>
      </c>
      <c r="B66" s="43" t="s">
        <v>275</v>
      </c>
      <c r="C66" s="43" t="s">
        <v>276</v>
      </c>
      <c r="D66" s="43" t="s">
        <v>277</v>
      </c>
      <c r="E66" s="59" t="s">
        <v>75</v>
      </c>
      <c r="F66" s="44" t="s">
        <v>185</v>
      </c>
      <c r="G66" s="44">
        <v>2.7</v>
      </c>
      <c r="H66" s="45">
        <v>216</v>
      </c>
      <c r="I66" s="83">
        <v>216</v>
      </c>
      <c r="J66" s="83">
        <v>0</v>
      </c>
      <c r="K66" s="43" t="s">
        <v>87</v>
      </c>
      <c r="L66" s="84">
        <v>85</v>
      </c>
      <c r="M66" s="84">
        <v>310</v>
      </c>
      <c r="N66" s="84">
        <v>17</v>
      </c>
      <c r="O66" s="80">
        <v>73</v>
      </c>
      <c r="P66" s="43"/>
      <c r="Q66" s="43" t="s">
        <v>136</v>
      </c>
      <c r="R66" s="48" t="s">
        <v>268</v>
      </c>
      <c r="S66" s="108"/>
    </row>
    <row r="67" ht="36" spans="1:19">
      <c r="A67" s="41">
        <v>14</v>
      </c>
      <c r="B67" s="41" t="s">
        <v>278</v>
      </c>
      <c r="C67" s="43" t="s">
        <v>279</v>
      </c>
      <c r="D67" s="41" t="s">
        <v>280</v>
      </c>
      <c r="E67" s="59" t="s">
        <v>75</v>
      </c>
      <c r="F67" s="44" t="s">
        <v>185</v>
      </c>
      <c r="G67" s="44">
        <v>4.9</v>
      </c>
      <c r="H67" s="45">
        <v>392</v>
      </c>
      <c r="I67" s="83">
        <v>392</v>
      </c>
      <c r="J67" s="83">
        <v>0</v>
      </c>
      <c r="K67" s="41" t="s">
        <v>87</v>
      </c>
      <c r="L67" s="97">
        <v>56</v>
      </c>
      <c r="M67" s="97">
        <v>207</v>
      </c>
      <c r="N67" s="84">
        <v>3</v>
      </c>
      <c r="O67" s="80">
        <v>14</v>
      </c>
      <c r="P67" s="43"/>
      <c r="Q67" s="41" t="s">
        <v>136</v>
      </c>
      <c r="R67" s="48" t="s">
        <v>268</v>
      </c>
      <c r="S67" s="108"/>
    </row>
    <row r="68" ht="36" spans="1:19">
      <c r="A68" s="41">
        <v>15</v>
      </c>
      <c r="B68" s="43" t="s">
        <v>281</v>
      </c>
      <c r="C68" s="43" t="s">
        <v>282</v>
      </c>
      <c r="D68" s="41" t="s">
        <v>283</v>
      </c>
      <c r="E68" s="59" t="s">
        <v>75</v>
      </c>
      <c r="F68" s="44" t="s">
        <v>185</v>
      </c>
      <c r="G68" s="44">
        <v>2.5</v>
      </c>
      <c r="H68" s="45">
        <v>200</v>
      </c>
      <c r="I68" s="83">
        <v>200</v>
      </c>
      <c r="J68" s="83">
        <v>0</v>
      </c>
      <c r="K68" s="43" t="s">
        <v>87</v>
      </c>
      <c r="L68" s="84">
        <v>60</v>
      </c>
      <c r="M68" s="84">
        <v>222</v>
      </c>
      <c r="N68" s="84">
        <v>4</v>
      </c>
      <c r="O68" s="80">
        <v>20</v>
      </c>
      <c r="P68" s="43"/>
      <c r="Q68" s="43" t="s">
        <v>136</v>
      </c>
      <c r="R68" s="48" t="s">
        <v>268</v>
      </c>
      <c r="S68" s="108"/>
    </row>
    <row r="69" ht="24" spans="1:19">
      <c r="A69" s="41">
        <v>16</v>
      </c>
      <c r="B69" s="43" t="s">
        <v>284</v>
      </c>
      <c r="C69" s="43" t="s">
        <v>285</v>
      </c>
      <c r="D69" s="41" t="s">
        <v>286</v>
      </c>
      <c r="E69" s="59" t="s">
        <v>222</v>
      </c>
      <c r="F69" s="44" t="s">
        <v>185</v>
      </c>
      <c r="G69" s="44">
        <v>1</v>
      </c>
      <c r="H69" s="45">
        <v>80</v>
      </c>
      <c r="I69" s="83">
        <v>80</v>
      </c>
      <c r="J69" s="83"/>
      <c r="K69" s="41" t="s">
        <v>87</v>
      </c>
      <c r="L69" s="97">
        <v>78</v>
      </c>
      <c r="M69" s="97">
        <v>246</v>
      </c>
      <c r="N69" s="84">
        <v>3</v>
      </c>
      <c r="O69" s="80">
        <v>10</v>
      </c>
      <c r="P69" s="43"/>
      <c r="Q69" s="41" t="s">
        <v>136</v>
      </c>
      <c r="R69" s="48" t="s">
        <v>287</v>
      </c>
      <c r="S69" s="108"/>
    </row>
    <row r="70" ht="24" spans="1:19">
      <c r="A70" s="41">
        <v>17</v>
      </c>
      <c r="B70" s="43" t="s">
        <v>288</v>
      </c>
      <c r="C70" s="43" t="s">
        <v>289</v>
      </c>
      <c r="D70" s="41" t="s">
        <v>290</v>
      </c>
      <c r="E70" s="59" t="s">
        <v>222</v>
      </c>
      <c r="F70" s="44" t="s">
        <v>185</v>
      </c>
      <c r="G70" s="44">
        <v>1.5</v>
      </c>
      <c r="H70" s="45">
        <v>120</v>
      </c>
      <c r="I70" s="83">
        <v>120</v>
      </c>
      <c r="J70" s="83"/>
      <c r="K70" s="41" t="s">
        <v>87</v>
      </c>
      <c r="L70" s="97">
        <v>38</v>
      </c>
      <c r="M70" s="97">
        <v>126</v>
      </c>
      <c r="N70" s="84">
        <v>8</v>
      </c>
      <c r="O70" s="80">
        <v>24</v>
      </c>
      <c r="P70" s="43"/>
      <c r="Q70" s="41" t="s">
        <v>136</v>
      </c>
      <c r="R70" s="48" t="s">
        <v>287</v>
      </c>
      <c r="S70" s="108"/>
    </row>
    <row r="71" ht="24" spans="1:19">
      <c r="A71" s="41">
        <v>18</v>
      </c>
      <c r="B71" s="41" t="s">
        <v>291</v>
      </c>
      <c r="C71" s="43" t="s">
        <v>292</v>
      </c>
      <c r="D71" s="41" t="s">
        <v>290</v>
      </c>
      <c r="E71" s="59" t="s">
        <v>222</v>
      </c>
      <c r="F71" s="44" t="s">
        <v>185</v>
      </c>
      <c r="G71" s="44">
        <v>1.5</v>
      </c>
      <c r="H71" s="45">
        <v>105</v>
      </c>
      <c r="I71" s="83">
        <v>105</v>
      </c>
      <c r="J71" s="83"/>
      <c r="K71" s="41" t="s">
        <v>87</v>
      </c>
      <c r="L71" s="84">
        <v>125</v>
      </c>
      <c r="M71" s="84">
        <v>356</v>
      </c>
      <c r="N71" s="84">
        <v>3</v>
      </c>
      <c r="O71" s="121">
        <v>11</v>
      </c>
      <c r="P71" s="43"/>
      <c r="Q71" s="41" t="s">
        <v>136</v>
      </c>
      <c r="R71" s="48" t="s">
        <v>287</v>
      </c>
      <c r="S71" s="108"/>
    </row>
    <row r="72" ht="24" spans="1:19">
      <c r="A72" s="41">
        <v>19</v>
      </c>
      <c r="B72" s="43" t="s">
        <v>293</v>
      </c>
      <c r="C72" s="43" t="s">
        <v>294</v>
      </c>
      <c r="D72" s="41" t="s">
        <v>295</v>
      </c>
      <c r="E72" s="59" t="s">
        <v>222</v>
      </c>
      <c r="F72" s="44" t="s">
        <v>185</v>
      </c>
      <c r="G72" s="44">
        <v>4</v>
      </c>
      <c r="H72" s="45">
        <v>320</v>
      </c>
      <c r="I72" s="83">
        <v>320</v>
      </c>
      <c r="J72" s="83"/>
      <c r="K72" s="41" t="s">
        <v>87</v>
      </c>
      <c r="L72" s="97">
        <v>32</v>
      </c>
      <c r="M72" s="97">
        <v>147</v>
      </c>
      <c r="N72" s="84">
        <v>3</v>
      </c>
      <c r="O72" s="80">
        <v>9</v>
      </c>
      <c r="P72" s="43"/>
      <c r="Q72" s="41" t="s">
        <v>136</v>
      </c>
      <c r="R72" s="48" t="s">
        <v>287</v>
      </c>
      <c r="S72" s="108"/>
    </row>
    <row r="73" ht="24" spans="1:19">
      <c r="A73" s="41">
        <v>20</v>
      </c>
      <c r="B73" s="41" t="s">
        <v>296</v>
      </c>
      <c r="C73" s="43" t="s">
        <v>297</v>
      </c>
      <c r="D73" s="41" t="s">
        <v>298</v>
      </c>
      <c r="E73" s="59" t="s">
        <v>222</v>
      </c>
      <c r="F73" s="44" t="s">
        <v>185</v>
      </c>
      <c r="G73" s="44">
        <v>2</v>
      </c>
      <c r="H73" s="45">
        <v>150</v>
      </c>
      <c r="I73" s="83">
        <v>150</v>
      </c>
      <c r="J73" s="83"/>
      <c r="K73" s="41" t="s">
        <v>87</v>
      </c>
      <c r="L73" s="97">
        <v>80</v>
      </c>
      <c r="M73" s="97">
        <v>270</v>
      </c>
      <c r="N73" s="84">
        <v>1</v>
      </c>
      <c r="O73" s="80">
        <v>3</v>
      </c>
      <c r="P73" s="43"/>
      <c r="Q73" s="43" t="s">
        <v>136</v>
      </c>
      <c r="R73" s="48" t="s">
        <v>287</v>
      </c>
      <c r="S73" s="108"/>
    </row>
    <row r="74" ht="24" spans="1:19">
      <c r="A74" s="41">
        <v>21</v>
      </c>
      <c r="B74" s="41" t="s">
        <v>299</v>
      </c>
      <c r="C74" s="43" t="s">
        <v>300</v>
      </c>
      <c r="D74" s="41" t="s">
        <v>301</v>
      </c>
      <c r="E74" s="110" t="s">
        <v>222</v>
      </c>
      <c r="F74" s="85" t="s">
        <v>102</v>
      </c>
      <c r="G74" s="85">
        <v>1</v>
      </c>
      <c r="H74" s="85">
        <v>80</v>
      </c>
      <c r="I74" s="85">
        <v>80</v>
      </c>
      <c r="J74" s="60"/>
      <c r="K74" s="110" t="s">
        <v>87</v>
      </c>
      <c r="L74" s="96">
        <v>313</v>
      </c>
      <c r="M74" s="96">
        <v>800</v>
      </c>
      <c r="N74" s="80">
        <v>29</v>
      </c>
      <c r="O74" s="80">
        <v>76</v>
      </c>
      <c r="P74" s="85"/>
      <c r="Q74" s="85" t="s">
        <v>136</v>
      </c>
      <c r="R74" s="48" t="s">
        <v>287</v>
      </c>
      <c r="S74" s="108"/>
    </row>
    <row r="75" ht="22.5" spans="1:19">
      <c r="A75" s="41">
        <v>22</v>
      </c>
      <c r="B75" s="111" t="s">
        <v>302</v>
      </c>
      <c r="C75" s="111" t="s">
        <v>303</v>
      </c>
      <c r="D75" s="111" t="s">
        <v>304</v>
      </c>
      <c r="E75" s="112" t="s">
        <v>222</v>
      </c>
      <c r="F75" s="113" t="s">
        <v>305</v>
      </c>
      <c r="G75" s="111">
        <v>1</v>
      </c>
      <c r="H75" s="111">
        <v>260</v>
      </c>
      <c r="I75" s="111">
        <v>260</v>
      </c>
      <c r="J75" s="111">
        <v>0</v>
      </c>
      <c r="K75" s="111" t="s">
        <v>87</v>
      </c>
      <c r="L75" s="122">
        <v>548</v>
      </c>
      <c r="M75" s="122">
        <v>2062</v>
      </c>
      <c r="N75" s="122">
        <v>33</v>
      </c>
      <c r="O75" s="122">
        <v>100</v>
      </c>
      <c r="P75" s="111"/>
      <c r="Q75" s="43" t="s">
        <v>186</v>
      </c>
      <c r="R75" s="48" t="s">
        <v>164</v>
      </c>
      <c r="S75" s="108"/>
    </row>
    <row r="76" ht="24" spans="1:19">
      <c r="A76" s="41">
        <v>23</v>
      </c>
      <c r="B76" s="43" t="s">
        <v>306</v>
      </c>
      <c r="C76" s="43" t="s">
        <v>307</v>
      </c>
      <c r="D76" s="41" t="s">
        <v>308</v>
      </c>
      <c r="E76" s="59" t="s">
        <v>222</v>
      </c>
      <c r="F76" s="44" t="s">
        <v>185</v>
      </c>
      <c r="G76" s="44">
        <v>3</v>
      </c>
      <c r="H76" s="45">
        <v>240</v>
      </c>
      <c r="I76" s="83">
        <v>240</v>
      </c>
      <c r="J76" s="83">
        <v>0</v>
      </c>
      <c r="K76" s="41" t="s">
        <v>87</v>
      </c>
      <c r="L76" s="97">
        <v>263</v>
      </c>
      <c r="M76" s="97">
        <v>1009</v>
      </c>
      <c r="N76" s="84">
        <v>10</v>
      </c>
      <c r="O76" s="80">
        <v>27</v>
      </c>
      <c r="P76" s="43"/>
      <c r="Q76" s="43" t="s">
        <v>136</v>
      </c>
      <c r="R76" s="48" t="s">
        <v>164</v>
      </c>
      <c r="S76" s="108"/>
    </row>
    <row r="77" ht="24" spans="1:19">
      <c r="A77" s="41">
        <v>24</v>
      </c>
      <c r="B77" s="43" t="s">
        <v>309</v>
      </c>
      <c r="C77" s="43" t="s">
        <v>310</v>
      </c>
      <c r="D77" s="43" t="s">
        <v>311</v>
      </c>
      <c r="E77" s="59" t="s">
        <v>222</v>
      </c>
      <c r="F77" s="44" t="s">
        <v>185</v>
      </c>
      <c r="G77" s="44">
        <v>1.25</v>
      </c>
      <c r="H77" s="45">
        <v>100</v>
      </c>
      <c r="I77" s="83">
        <v>100</v>
      </c>
      <c r="J77" s="83">
        <v>0</v>
      </c>
      <c r="K77" s="43" t="s">
        <v>87</v>
      </c>
      <c r="L77" s="84">
        <v>64</v>
      </c>
      <c r="M77" s="84">
        <v>222</v>
      </c>
      <c r="N77" s="84">
        <v>3</v>
      </c>
      <c r="O77" s="80">
        <v>15</v>
      </c>
      <c r="P77" s="43"/>
      <c r="Q77" s="43" t="s">
        <v>136</v>
      </c>
      <c r="R77" s="48" t="s">
        <v>164</v>
      </c>
      <c r="S77" s="108"/>
    </row>
    <row r="78" ht="22.5" spans="1:19">
      <c r="A78" s="41">
        <v>25</v>
      </c>
      <c r="B78" s="111" t="s">
        <v>312</v>
      </c>
      <c r="C78" s="111" t="s">
        <v>313</v>
      </c>
      <c r="D78" s="111" t="s">
        <v>314</v>
      </c>
      <c r="E78" s="112" t="s">
        <v>222</v>
      </c>
      <c r="F78" s="113" t="s">
        <v>315</v>
      </c>
      <c r="G78" s="111">
        <v>2</v>
      </c>
      <c r="H78" s="111">
        <v>8</v>
      </c>
      <c r="I78" s="111">
        <v>8</v>
      </c>
      <c r="J78" s="111">
        <v>0</v>
      </c>
      <c r="K78" s="111" t="s">
        <v>87</v>
      </c>
      <c r="L78" s="122">
        <v>96</v>
      </c>
      <c r="M78" s="122">
        <v>391</v>
      </c>
      <c r="N78" s="122">
        <v>1</v>
      </c>
      <c r="O78" s="122">
        <v>4</v>
      </c>
      <c r="P78" s="111"/>
      <c r="Q78" s="80" t="s">
        <v>136</v>
      </c>
      <c r="R78" s="48" t="s">
        <v>164</v>
      </c>
      <c r="S78" s="108"/>
    </row>
    <row r="79" ht="22.5" spans="1:19">
      <c r="A79" s="41">
        <v>26</v>
      </c>
      <c r="B79" s="111" t="s">
        <v>316</v>
      </c>
      <c r="C79" s="111" t="s">
        <v>317</v>
      </c>
      <c r="D79" s="111" t="s">
        <v>318</v>
      </c>
      <c r="E79" s="112" t="s">
        <v>222</v>
      </c>
      <c r="F79" s="113" t="s">
        <v>315</v>
      </c>
      <c r="G79" s="111">
        <v>1</v>
      </c>
      <c r="H79" s="111">
        <v>950</v>
      </c>
      <c r="I79" s="111">
        <v>420</v>
      </c>
      <c r="J79" s="111">
        <v>530</v>
      </c>
      <c r="K79" s="111" t="s">
        <v>87</v>
      </c>
      <c r="L79" s="122">
        <v>693</v>
      </c>
      <c r="M79" s="122">
        <v>3127</v>
      </c>
      <c r="N79" s="122">
        <v>94</v>
      </c>
      <c r="O79" s="122">
        <v>367</v>
      </c>
      <c r="P79" s="111"/>
      <c r="Q79" s="80" t="s">
        <v>136</v>
      </c>
      <c r="R79" s="48" t="s">
        <v>164</v>
      </c>
      <c r="S79" s="108"/>
    </row>
    <row r="80" ht="24" spans="1:19">
      <c r="A80" s="41">
        <v>27</v>
      </c>
      <c r="B80" s="41" t="s">
        <v>319</v>
      </c>
      <c r="C80" s="43" t="s">
        <v>320</v>
      </c>
      <c r="D80" s="41" t="s">
        <v>321</v>
      </c>
      <c r="E80" s="59" t="s">
        <v>222</v>
      </c>
      <c r="F80" s="44" t="s">
        <v>185</v>
      </c>
      <c r="G80" s="44">
        <v>5</v>
      </c>
      <c r="H80" s="45">
        <v>400</v>
      </c>
      <c r="I80" s="83">
        <v>400</v>
      </c>
      <c r="J80" s="83">
        <v>0</v>
      </c>
      <c r="K80" s="41" t="s">
        <v>87</v>
      </c>
      <c r="L80" s="97">
        <v>147</v>
      </c>
      <c r="M80" s="97">
        <v>571</v>
      </c>
      <c r="N80" s="84">
        <v>8</v>
      </c>
      <c r="O80" s="80">
        <v>30</v>
      </c>
      <c r="P80" s="43"/>
      <c r="Q80" s="41" t="s">
        <v>136</v>
      </c>
      <c r="R80" s="48" t="s">
        <v>164</v>
      </c>
      <c r="S80" s="108"/>
    </row>
    <row r="81" ht="24" spans="1:19">
      <c r="A81" s="41">
        <v>28</v>
      </c>
      <c r="B81" s="41" t="s">
        <v>322</v>
      </c>
      <c r="C81" s="43" t="s">
        <v>323</v>
      </c>
      <c r="D81" s="41" t="s">
        <v>324</v>
      </c>
      <c r="E81" s="59" t="s">
        <v>222</v>
      </c>
      <c r="F81" s="44" t="s">
        <v>185</v>
      </c>
      <c r="G81" s="44">
        <v>1.3</v>
      </c>
      <c r="H81" s="45">
        <v>104</v>
      </c>
      <c r="I81" s="83">
        <v>104</v>
      </c>
      <c r="J81" s="83">
        <v>0</v>
      </c>
      <c r="K81" s="41" t="s">
        <v>87</v>
      </c>
      <c r="L81" s="97">
        <v>144</v>
      </c>
      <c r="M81" s="97">
        <v>560</v>
      </c>
      <c r="N81" s="84">
        <v>6</v>
      </c>
      <c r="O81" s="80">
        <v>25</v>
      </c>
      <c r="P81" s="43"/>
      <c r="Q81" s="41" t="s">
        <v>136</v>
      </c>
      <c r="R81" s="48" t="s">
        <v>164</v>
      </c>
      <c r="S81" s="108"/>
    </row>
    <row r="82" ht="24" spans="1:19">
      <c r="A82" s="41">
        <v>29</v>
      </c>
      <c r="B82" s="41" t="s">
        <v>325</v>
      </c>
      <c r="C82" s="43" t="s">
        <v>326</v>
      </c>
      <c r="D82" s="41" t="s">
        <v>327</v>
      </c>
      <c r="E82" s="59" t="s">
        <v>222</v>
      </c>
      <c r="F82" s="44" t="s">
        <v>185</v>
      </c>
      <c r="G82" s="44">
        <v>3</v>
      </c>
      <c r="H82" s="45">
        <v>260</v>
      </c>
      <c r="I82" s="83">
        <v>260</v>
      </c>
      <c r="J82" s="83">
        <v>0</v>
      </c>
      <c r="K82" s="41" t="s">
        <v>87</v>
      </c>
      <c r="L82" s="97">
        <v>53</v>
      </c>
      <c r="M82" s="97">
        <v>191</v>
      </c>
      <c r="N82" s="84">
        <v>5</v>
      </c>
      <c r="O82" s="80">
        <v>20</v>
      </c>
      <c r="P82" s="43"/>
      <c r="Q82" s="41" t="s">
        <v>136</v>
      </c>
      <c r="R82" s="48" t="s">
        <v>164</v>
      </c>
      <c r="S82" s="108"/>
    </row>
    <row r="83" ht="24" spans="1:19">
      <c r="A83" s="41">
        <v>30</v>
      </c>
      <c r="B83" s="43" t="s">
        <v>328</v>
      </c>
      <c r="C83" s="43" t="s">
        <v>329</v>
      </c>
      <c r="D83" s="43" t="s">
        <v>330</v>
      </c>
      <c r="E83" s="59" t="s">
        <v>222</v>
      </c>
      <c r="F83" s="44" t="s">
        <v>185</v>
      </c>
      <c r="G83" s="44">
        <v>2.8</v>
      </c>
      <c r="H83" s="45">
        <v>224</v>
      </c>
      <c r="I83" s="83">
        <v>224</v>
      </c>
      <c r="J83" s="83">
        <v>0</v>
      </c>
      <c r="K83" s="43" t="s">
        <v>87</v>
      </c>
      <c r="L83" s="84">
        <v>64</v>
      </c>
      <c r="M83" s="84">
        <v>238</v>
      </c>
      <c r="N83" s="84">
        <v>3</v>
      </c>
      <c r="O83" s="80">
        <v>6</v>
      </c>
      <c r="P83" s="43"/>
      <c r="Q83" s="41" t="s">
        <v>136</v>
      </c>
      <c r="R83" s="48" t="s">
        <v>164</v>
      </c>
      <c r="S83" s="108"/>
    </row>
    <row r="84" ht="22.5" spans="1:19">
      <c r="A84" s="41">
        <v>31</v>
      </c>
      <c r="B84" s="114" t="s">
        <v>331</v>
      </c>
      <c r="C84" s="111" t="s">
        <v>332</v>
      </c>
      <c r="D84" s="114" t="s">
        <v>333</v>
      </c>
      <c r="E84" s="112" t="s">
        <v>222</v>
      </c>
      <c r="F84" s="113" t="s">
        <v>315</v>
      </c>
      <c r="G84" s="111">
        <v>1</v>
      </c>
      <c r="H84" s="111">
        <v>120</v>
      </c>
      <c r="I84" s="111">
        <v>120</v>
      </c>
      <c r="J84" s="111">
        <v>0</v>
      </c>
      <c r="K84" s="114" t="s">
        <v>87</v>
      </c>
      <c r="L84" s="123">
        <v>78</v>
      </c>
      <c r="M84" s="123">
        <v>316</v>
      </c>
      <c r="N84" s="122">
        <v>3</v>
      </c>
      <c r="O84" s="122">
        <v>10</v>
      </c>
      <c r="P84" s="111"/>
      <c r="Q84" s="96" t="s">
        <v>136</v>
      </c>
      <c r="R84" s="48" t="s">
        <v>164</v>
      </c>
      <c r="S84" s="108"/>
    </row>
    <row r="85" ht="22.5" spans="1:19">
      <c r="A85" s="41">
        <v>32</v>
      </c>
      <c r="B85" s="114" t="s">
        <v>334</v>
      </c>
      <c r="C85" s="111" t="s">
        <v>335</v>
      </c>
      <c r="D85" s="114" t="s">
        <v>336</v>
      </c>
      <c r="E85" s="112" t="s">
        <v>222</v>
      </c>
      <c r="F85" s="113" t="s">
        <v>315</v>
      </c>
      <c r="G85" s="111">
        <v>1</v>
      </c>
      <c r="H85" s="111">
        <v>80</v>
      </c>
      <c r="I85" s="111">
        <v>80</v>
      </c>
      <c r="J85" s="111">
        <v>0</v>
      </c>
      <c r="K85" s="114" t="s">
        <v>87</v>
      </c>
      <c r="L85" s="123">
        <v>135</v>
      </c>
      <c r="M85" s="123">
        <v>527</v>
      </c>
      <c r="N85" s="122">
        <v>7</v>
      </c>
      <c r="O85" s="122">
        <v>18</v>
      </c>
      <c r="P85" s="111"/>
      <c r="Q85" s="96" t="s">
        <v>136</v>
      </c>
      <c r="R85" s="48" t="s">
        <v>164</v>
      </c>
      <c r="S85" s="108"/>
    </row>
    <row r="86" ht="36" spans="1:19">
      <c r="A86" s="41">
        <v>33</v>
      </c>
      <c r="B86" s="41" t="s">
        <v>337</v>
      </c>
      <c r="C86" s="43" t="s">
        <v>338</v>
      </c>
      <c r="D86" s="41" t="s">
        <v>308</v>
      </c>
      <c r="E86" s="59" t="s">
        <v>222</v>
      </c>
      <c r="F86" s="44" t="s">
        <v>185</v>
      </c>
      <c r="G86" s="44">
        <v>3</v>
      </c>
      <c r="H86" s="45">
        <v>240</v>
      </c>
      <c r="I86" s="83">
        <v>240</v>
      </c>
      <c r="J86" s="83">
        <v>0</v>
      </c>
      <c r="K86" s="41" t="s">
        <v>87</v>
      </c>
      <c r="L86" s="97">
        <v>179</v>
      </c>
      <c r="M86" s="97">
        <v>668</v>
      </c>
      <c r="N86" s="84">
        <v>29</v>
      </c>
      <c r="O86" s="80">
        <v>105</v>
      </c>
      <c r="P86" s="43"/>
      <c r="Q86" s="41" t="s">
        <v>136</v>
      </c>
      <c r="R86" s="48" t="s">
        <v>164</v>
      </c>
      <c r="S86" s="108"/>
    </row>
    <row r="87" ht="24" spans="1:19">
      <c r="A87" s="41">
        <v>34</v>
      </c>
      <c r="B87" s="41" t="s">
        <v>339</v>
      </c>
      <c r="C87" s="43" t="s">
        <v>340</v>
      </c>
      <c r="D87" s="41" t="s">
        <v>341</v>
      </c>
      <c r="E87" s="59" t="s">
        <v>222</v>
      </c>
      <c r="F87" s="44" t="s">
        <v>185</v>
      </c>
      <c r="G87" s="44">
        <v>1.6</v>
      </c>
      <c r="H87" s="45">
        <v>128</v>
      </c>
      <c r="I87" s="83">
        <v>128</v>
      </c>
      <c r="J87" s="83">
        <v>0</v>
      </c>
      <c r="K87" s="41" t="s">
        <v>87</v>
      </c>
      <c r="L87" s="97">
        <v>135</v>
      </c>
      <c r="M87" s="97">
        <v>552</v>
      </c>
      <c r="N87" s="84">
        <v>2</v>
      </c>
      <c r="O87" s="80">
        <v>6</v>
      </c>
      <c r="P87" s="43"/>
      <c r="Q87" s="41" t="s">
        <v>136</v>
      </c>
      <c r="R87" s="48" t="s">
        <v>164</v>
      </c>
      <c r="S87" s="108"/>
    </row>
    <row r="88" ht="24" spans="1:19">
      <c r="A88" s="41">
        <v>35</v>
      </c>
      <c r="B88" s="41" t="s">
        <v>342</v>
      </c>
      <c r="C88" s="43" t="s">
        <v>343</v>
      </c>
      <c r="D88" s="41" t="s">
        <v>344</v>
      </c>
      <c r="E88" s="59" t="s">
        <v>222</v>
      </c>
      <c r="F88" s="44" t="s">
        <v>185</v>
      </c>
      <c r="G88" s="44">
        <v>2.3</v>
      </c>
      <c r="H88" s="45">
        <v>184</v>
      </c>
      <c r="I88" s="83">
        <v>184</v>
      </c>
      <c r="J88" s="83">
        <v>0</v>
      </c>
      <c r="K88" s="41" t="s">
        <v>87</v>
      </c>
      <c r="L88" s="97">
        <v>40</v>
      </c>
      <c r="M88" s="97">
        <v>130</v>
      </c>
      <c r="N88" s="84">
        <v>2</v>
      </c>
      <c r="O88" s="80">
        <v>10</v>
      </c>
      <c r="P88" s="43"/>
      <c r="Q88" s="41" t="s">
        <v>136</v>
      </c>
      <c r="R88" s="48" t="s">
        <v>164</v>
      </c>
      <c r="S88" s="108"/>
    </row>
    <row r="89" ht="39" customHeight="1" spans="1:19">
      <c r="A89" s="41">
        <v>36</v>
      </c>
      <c r="B89" s="41" t="s">
        <v>345</v>
      </c>
      <c r="C89" s="34" t="s">
        <v>346</v>
      </c>
      <c r="D89" s="62" t="s">
        <v>347</v>
      </c>
      <c r="E89" s="42" t="s">
        <v>184</v>
      </c>
      <c r="F89" s="54" t="s">
        <v>185</v>
      </c>
      <c r="G89" s="36">
        <v>2.8</v>
      </c>
      <c r="H89" s="55">
        <v>340</v>
      </c>
      <c r="I89" s="82">
        <v>340</v>
      </c>
      <c r="J89" s="82"/>
      <c r="K89" s="96" t="s">
        <v>87</v>
      </c>
      <c r="L89" s="81">
        <v>426</v>
      </c>
      <c r="M89" s="81">
        <v>1453</v>
      </c>
      <c r="N89" s="82">
        <v>61</v>
      </c>
      <c r="O89" s="80">
        <v>267</v>
      </c>
      <c r="P89" s="80"/>
      <c r="Q89" s="41" t="s">
        <v>186</v>
      </c>
      <c r="R89" s="48" t="s">
        <v>348</v>
      </c>
      <c r="S89" s="108"/>
    </row>
    <row r="90" ht="36" spans="1:19">
      <c r="A90" s="41">
        <v>37</v>
      </c>
      <c r="B90" s="43" t="s">
        <v>349</v>
      </c>
      <c r="C90" s="43" t="s">
        <v>350</v>
      </c>
      <c r="D90" s="43" t="s">
        <v>351</v>
      </c>
      <c r="E90" s="44" t="s">
        <v>184</v>
      </c>
      <c r="F90" s="44" t="s">
        <v>185</v>
      </c>
      <c r="G90" s="44">
        <v>3</v>
      </c>
      <c r="H90" s="45">
        <v>360</v>
      </c>
      <c r="I90" s="83">
        <v>360</v>
      </c>
      <c r="J90" s="83"/>
      <c r="K90" s="43" t="s">
        <v>87</v>
      </c>
      <c r="L90" s="84">
        <v>23</v>
      </c>
      <c r="M90" s="84">
        <v>103</v>
      </c>
      <c r="N90" s="84">
        <v>4</v>
      </c>
      <c r="O90" s="80">
        <v>16</v>
      </c>
      <c r="P90" s="43"/>
      <c r="Q90" s="43" t="s">
        <v>136</v>
      </c>
      <c r="R90" s="48" t="s">
        <v>348</v>
      </c>
      <c r="S90" s="108"/>
    </row>
    <row r="91" ht="24" spans="1:19">
      <c r="A91" s="41">
        <v>38</v>
      </c>
      <c r="B91" s="43" t="s">
        <v>352</v>
      </c>
      <c r="C91" s="43" t="s">
        <v>353</v>
      </c>
      <c r="D91" s="44" t="s">
        <v>354</v>
      </c>
      <c r="E91" s="44" t="s">
        <v>184</v>
      </c>
      <c r="F91" s="44" t="s">
        <v>185</v>
      </c>
      <c r="G91" s="44">
        <v>4.5</v>
      </c>
      <c r="H91" s="94">
        <v>40</v>
      </c>
      <c r="I91" s="84">
        <v>40</v>
      </c>
      <c r="J91" s="84"/>
      <c r="K91" s="80" t="s">
        <v>87</v>
      </c>
      <c r="L91" s="84">
        <v>118</v>
      </c>
      <c r="M91" s="84">
        <v>526</v>
      </c>
      <c r="N91" s="84">
        <v>5</v>
      </c>
      <c r="O91" s="80">
        <v>21</v>
      </c>
      <c r="P91" s="80"/>
      <c r="Q91" s="80" t="s">
        <v>136</v>
      </c>
      <c r="R91" s="48" t="s">
        <v>348</v>
      </c>
      <c r="S91" s="108"/>
    </row>
    <row r="92" ht="36" spans="1:19">
      <c r="A92" s="41">
        <v>39</v>
      </c>
      <c r="B92" s="43" t="s">
        <v>355</v>
      </c>
      <c r="C92" s="43" t="s">
        <v>356</v>
      </c>
      <c r="D92" s="44" t="s">
        <v>357</v>
      </c>
      <c r="E92" s="44" t="s">
        <v>184</v>
      </c>
      <c r="F92" s="44" t="s">
        <v>358</v>
      </c>
      <c r="G92" s="44">
        <v>3</v>
      </c>
      <c r="H92" s="94">
        <v>70</v>
      </c>
      <c r="I92" s="84">
        <v>70</v>
      </c>
      <c r="J92" s="84"/>
      <c r="K92" s="80" t="s">
        <v>87</v>
      </c>
      <c r="L92" s="84">
        <v>151</v>
      </c>
      <c r="M92" s="84">
        <v>533</v>
      </c>
      <c r="N92" s="84">
        <v>53</v>
      </c>
      <c r="O92" s="80">
        <v>197</v>
      </c>
      <c r="P92" s="80"/>
      <c r="Q92" s="80" t="s">
        <v>136</v>
      </c>
      <c r="R92" s="48" t="s">
        <v>348</v>
      </c>
      <c r="S92" s="108"/>
    </row>
    <row r="93" ht="36" spans="1:19">
      <c r="A93" s="41">
        <v>40</v>
      </c>
      <c r="B93" s="43" t="s">
        <v>359</v>
      </c>
      <c r="C93" s="43" t="s">
        <v>360</v>
      </c>
      <c r="D93" s="43" t="s">
        <v>361</v>
      </c>
      <c r="E93" s="44" t="s">
        <v>184</v>
      </c>
      <c r="F93" s="44" t="s">
        <v>358</v>
      </c>
      <c r="G93" s="44">
        <v>30.4</v>
      </c>
      <c r="H93" s="115">
        <v>140</v>
      </c>
      <c r="I93" s="115">
        <v>140</v>
      </c>
      <c r="J93" s="84"/>
      <c r="K93" s="80" t="s">
        <v>87</v>
      </c>
      <c r="L93" s="84">
        <v>60</v>
      </c>
      <c r="M93" s="115">
        <v>171</v>
      </c>
      <c r="N93" s="84">
        <v>15</v>
      </c>
      <c r="O93" s="80">
        <v>53</v>
      </c>
      <c r="P93" s="80"/>
      <c r="Q93" s="80" t="s">
        <v>136</v>
      </c>
      <c r="R93" s="48" t="s">
        <v>348</v>
      </c>
      <c r="S93" s="108"/>
    </row>
    <row r="94" ht="36" spans="1:19">
      <c r="A94" s="41">
        <v>41</v>
      </c>
      <c r="B94" s="43" t="s">
        <v>362</v>
      </c>
      <c r="C94" s="43" t="s">
        <v>363</v>
      </c>
      <c r="D94" s="43" t="s">
        <v>364</v>
      </c>
      <c r="E94" s="44" t="s">
        <v>184</v>
      </c>
      <c r="F94" s="44" t="s">
        <v>365</v>
      </c>
      <c r="G94" s="44">
        <v>900</v>
      </c>
      <c r="H94" s="94">
        <v>40</v>
      </c>
      <c r="I94" s="84">
        <v>40</v>
      </c>
      <c r="J94" s="84"/>
      <c r="K94" s="80" t="s">
        <v>87</v>
      </c>
      <c r="L94" s="84">
        <v>156</v>
      </c>
      <c r="M94" s="84">
        <v>625</v>
      </c>
      <c r="N94" s="84">
        <v>11</v>
      </c>
      <c r="O94" s="80">
        <v>46</v>
      </c>
      <c r="P94" s="80"/>
      <c r="Q94" s="80" t="s">
        <v>136</v>
      </c>
      <c r="R94" s="48" t="s">
        <v>348</v>
      </c>
      <c r="S94" s="108"/>
    </row>
    <row r="95" ht="36" spans="1:19">
      <c r="A95" s="41">
        <v>42</v>
      </c>
      <c r="B95" s="43" t="s">
        <v>366</v>
      </c>
      <c r="C95" s="43" t="s">
        <v>367</v>
      </c>
      <c r="D95" s="43" t="s">
        <v>368</v>
      </c>
      <c r="E95" s="44" t="s">
        <v>184</v>
      </c>
      <c r="F95" s="44" t="s">
        <v>185</v>
      </c>
      <c r="G95" s="44">
        <v>3</v>
      </c>
      <c r="H95" s="45">
        <v>330</v>
      </c>
      <c r="I95" s="83">
        <v>330</v>
      </c>
      <c r="J95" s="83"/>
      <c r="K95" s="43" t="s">
        <v>87</v>
      </c>
      <c r="L95" s="84">
        <v>52</v>
      </c>
      <c r="M95" s="84">
        <v>253</v>
      </c>
      <c r="N95" s="84">
        <v>3</v>
      </c>
      <c r="O95" s="80">
        <v>4</v>
      </c>
      <c r="P95" s="43"/>
      <c r="Q95" s="43" t="s">
        <v>136</v>
      </c>
      <c r="R95" s="48" t="s">
        <v>348</v>
      </c>
      <c r="S95" s="108"/>
    </row>
    <row r="96" ht="36" spans="1:19">
      <c r="A96" s="41">
        <v>43</v>
      </c>
      <c r="B96" s="43" t="s">
        <v>369</v>
      </c>
      <c r="C96" s="43" t="s">
        <v>370</v>
      </c>
      <c r="D96" s="36" t="s">
        <v>371</v>
      </c>
      <c r="E96" s="36" t="s">
        <v>195</v>
      </c>
      <c r="F96" s="43" t="s">
        <v>155</v>
      </c>
      <c r="G96" s="43">
        <v>1</v>
      </c>
      <c r="H96" s="85">
        <v>200</v>
      </c>
      <c r="I96" s="85">
        <v>200</v>
      </c>
      <c r="J96" s="75"/>
      <c r="K96" s="85" t="s">
        <v>87</v>
      </c>
      <c r="L96" s="80">
        <v>45</v>
      </c>
      <c r="M96" s="80">
        <v>154</v>
      </c>
      <c r="N96" s="80">
        <v>6</v>
      </c>
      <c r="O96" s="80">
        <v>21</v>
      </c>
      <c r="P96" s="43"/>
      <c r="Q96" s="43" t="s">
        <v>115</v>
      </c>
      <c r="R96" s="48" t="s">
        <v>372</v>
      </c>
      <c r="S96" s="108"/>
    </row>
    <row r="97" ht="36" spans="1:19">
      <c r="A97" s="41">
        <v>44</v>
      </c>
      <c r="B97" s="43" t="s">
        <v>373</v>
      </c>
      <c r="C97" s="43" t="s">
        <v>374</v>
      </c>
      <c r="D97" s="54" t="s">
        <v>375</v>
      </c>
      <c r="E97" s="36" t="s">
        <v>222</v>
      </c>
      <c r="F97" s="43" t="s">
        <v>185</v>
      </c>
      <c r="G97" s="43">
        <v>10</v>
      </c>
      <c r="H97" s="43">
        <v>300</v>
      </c>
      <c r="I97" s="43">
        <v>300</v>
      </c>
      <c r="J97" s="75"/>
      <c r="K97" s="43" t="s">
        <v>87</v>
      </c>
      <c r="L97" s="80">
        <v>185</v>
      </c>
      <c r="M97" s="80">
        <v>588</v>
      </c>
      <c r="N97" s="80">
        <v>20</v>
      </c>
      <c r="O97" s="80">
        <v>89</v>
      </c>
      <c r="P97" s="43"/>
      <c r="Q97" s="65" t="s">
        <v>141</v>
      </c>
      <c r="R97" s="48" t="s">
        <v>372</v>
      </c>
      <c r="S97" s="108"/>
    </row>
    <row r="98" ht="24" spans="1:19">
      <c r="A98" s="41">
        <v>45</v>
      </c>
      <c r="B98" s="43" t="s">
        <v>376</v>
      </c>
      <c r="C98" s="43" t="s">
        <v>377</v>
      </c>
      <c r="D98" s="41" t="s">
        <v>378</v>
      </c>
      <c r="E98" s="59" t="s">
        <v>199</v>
      </c>
      <c r="F98" s="44" t="s">
        <v>185</v>
      </c>
      <c r="G98" s="44">
        <v>2</v>
      </c>
      <c r="H98" s="45">
        <v>160</v>
      </c>
      <c r="I98" s="83">
        <v>160</v>
      </c>
      <c r="J98" s="83"/>
      <c r="K98" s="41" t="s">
        <v>87</v>
      </c>
      <c r="L98" s="97">
        <v>56</v>
      </c>
      <c r="M98" s="97">
        <v>169</v>
      </c>
      <c r="N98" s="84">
        <v>6</v>
      </c>
      <c r="O98" s="80">
        <v>28</v>
      </c>
      <c r="P98" s="43"/>
      <c r="Q98" s="43" t="s">
        <v>136</v>
      </c>
      <c r="R98" s="48" t="s">
        <v>372</v>
      </c>
      <c r="S98" s="108"/>
    </row>
    <row r="99" ht="36" spans="1:19">
      <c r="A99" s="41">
        <v>46</v>
      </c>
      <c r="B99" s="43" t="s">
        <v>379</v>
      </c>
      <c r="C99" s="43" t="s">
        <v>380</v>
      </c>
      <c r="D99" s="43" t="s">
        <v>381</v>
      </c>
      <c r="E99" s="44" t="s">
        <v>382</v>
      </c>
      <c r="F99" s="44" t="s">
        <v>185</v>
      </c>
      <c r="G99" s="44">
        <v>3.5</v>
      </c>
      <c r="H99" s="45">
        <v>84</v>
      </c>
      <c r="I99" s="83">
        <v>83</v>
      </c>
      <c r="J99" s="83">
        <v>1</v>
      </c>
      <c r="K99" s="43" t="s">
        <v>87</v>
      </c>
      <c r="L99" s="84">
        <v>16</v>
      </c>
      <c r="M99" s="84">
        <v>90</v>
      </c>
      <c r="N99" s="84"/>
      <c r="O99" s="80"/>
      <c r="P99" s="43"/>
      <c r="Q99" s="43" t="s">
        <v>136</v>
      </c>
      <c r="R99" s="48" t="s">
        <v>372</v>
      </c>
      <c r="S99" s="108"/>
    </row>
    <row r="100" ht="24" spans="1:19">
      <c r="A100" s="41">
        <v>47</v>
      </c>
      <c r="B100" s="43" t="s">
        <v>383</v>
      </c>
      <c r="C100" s="43" t="s">
        <v>214</v>
      </c>
      <c r="D100" s="44" t="s">
        <v>384</v>
      </c>
      <c r="E100" s="44" t="s">
        <v>195</v>
      </c>
      <c r="F100" s="43" t="s">
        <v>385</v>
      </c>
      <c r="G100" s="43">
        <v>600</v>
      </c>
      <c r="H100" s="43">
        <v>150</v>
      </c>
      <c r="I100" s="43">
        <v>150</v>
      </c>
      <c r="J100" s="83"/>
      <c r="K100" s="43" t="s">
        <v>87</v>
      </c>
      <c r="L100" s="80">
        <v>687</v>
      </c>
      <c r="M100" s="80">
        <v>2480</v>
      </c>
      <c r="N100" s="80">
        <v>23</v>
      </c>
      <c r="O100" s="80">
        <v>102</v>
      </c>
      <c r="P100" s="43"/>
      <c r="Q100" s="43" t="s">
        <v>136</v>
      </c>
      <c r="R100" s="48" t="s">
        <v>372</v>
      </c>
      <c r="S100" s="108"/>
    </row>
    <row r="101" ht="36" spans="1:19">
      <c r="A101" s="41">
        <v>48</v>
      </c>
      <c r="B101" s="43" t="s">
        <v>386</v>
      </c>
      <c r="C101" s="43" t="s">
        <v>387</v>
      </c>
      <c r="D101" s="59" t="s">
        <v>388</v>
      </c>
      <c r="E101" s="59" t="s">
        <v>195</v>
      </c>
      <c r="F101" s="43" t="s">
        <v>389</v>
      </c>
      <c r="G101" s="43">
        <v>400</v>
      </c>
      <c r="H101" s="85">
        <v>120</v>
      </c>
      <c r="I101" s="85">
        <v>120</v>
      </c>
      <c r="J101" s="83"/>
      <c r="K101" s="110" t="s">
        <v>87</v>
      </c>
      <c r="L101" s="96">
        <v>486</v>
      </c>
      <c r="M101" s="96">
        <v>1863</v>
      </c>
      <c r="N101" s="80">
        <v>17</v>
      </c>
      <c r="O101" s="80">
        <v>69</v>
      </c>
      <c r="P101" s="43"/>
      <c r="Q101" s="43" t="s">
        <v>136</v>
      </c>
      <c r="R101" s="48" t="s">
        <v>372</v>
      </c>
      <c r="S101" s="108"/>
    </row>
    <row r="102" ht="24" spans="1:19">
      <c r="A102" s="41">
        <v>49</v>
      </c>
      <c r="B102" s="43" t="s">
        <v>390</v>
      </c>
      <c r="C102" s="43" t="s">
        <v>391</v>
      </c>
      <c r="D102" s="43" t="s">
        <v>392</v>
      </c>
      <c r="E102" s="44" t="s">
        <v>91</v>
      </c>
      <c r="F102" s="44" t="s">
        <v>185</v>
      </c>
      <c r="G102" s="44">
        <v>2.5</v>
      </c>
      <c r="H102" s="45">
        <v>180</v>
      </c>
      <c r="I102" s="83">
        <v>180</v>
      </c>
      <c r="J102" s="83"/>
      <c r="K102" s="43" t="s">
        <v>87</v>
      </c>
      <c r="L102" s="84">
        <v>40</v>
      </c>
      <c r="M102" s="84">
        <v>175</v>
      </c>
      <c r="N102" s="84">
        <v>3</v>
      </c>
      <c r="O102" s="80">
        <v>12</v>
      </c>
      <c r="P102" s="43"/>
      <c r="Q102" s="43" t="s">
        <v>136</v>
      </c>
      <c r="R102" s="48" t="s">
        <v>393</v>
      </c>
      <c r="S102" s="108"/>
    </row>
    <row r="103" ht="24" spans="1:19">
      <c r="A103" s="41">
        <v>50</v>
      </c>
      <c r="B103" s="41" t="s">
        <v>394</v>
      </c>
      <c r="C103" s="43" t="s">
        <v>395</v>
      </c>
      <c r="D103" s="41" t="s">
        <v>396</v>
      </c>
      <c r="E103" s="59" t="s">
        <v>91</v>
      </c>
      <c r="F103" s="44" t="s">
        <v>185</v>
      </c>
      <c r="G103" s="44">
        <v>5.2</v>
      </c>
      <c r="H103" s="45">
        <v>364</v>
      </c>
      <c r="I103" s="83">
        <v>364</v>
      </c>
      <c r="J103" s="83"/>
      <c r="K103" s="41" t="s">
        <v>87</v>
      </c>
      <c r="L103" s="97">
        <v>130</v>
      </c>
      <c r="M103" s="97">
        <v>480</v>
      </c>
      <c r="N103" s="84">
        <v>9</v>
      </c>
      <c r="O103" s="80">
        <v>52</v>
      </c>
      <c r="P103" s="43"/>
      <c r="Q103" s="43" t="s">
        <v>136</v>
      </c>
      <c r="R103" s="48" t="s">
        <v>393</v>
      </c>
      <c r="S103" s="108"/>
    </row>
    <row r="104" ht="24" spans="1:19">
      <c r="A104" s="41">
        <v>51</v>
      </c>
      <c r="B104" s="43" t="s">
        <v>397</v>
      </c>
      <c r="C104" s="43" t="s">
        <v>398</v>
      </c>
      <c r="D104" s="43" t="s">
        <v>399</v>
      </c>
      <c r="E104" s="44" t="s">
        <v>91</v>
      </c>
      <c r="F104" s="44" t="s">
        <v>185</v>
      </c>
      <c r="G104" s="44">
        <v>3</v>
      </c>
      <c r="H104" s="45">
        <v>210</v>
      </c>
      <c r="I104" s="83">
        <v>210</v>
      </c>
      <c r="J104" s="83"/>
      <c r="K104" s="43" t="s">
        <v>87</v>
      </c>
      <c r="L104" s="84">
        <v>129</v>
      </c>
      <c r="M104" s="84">
        <v>598</v>
      </c>
      <c r="N104" s="84">
        <v>18</v>
      </c>
      <c r="O104" s="80">
        <v>66</v>
      </c>
      <c r="P104" s="43"/>
      <c r="Q104" s="43" t="s">
        <v>136</v>
      </c>
      <c r="R104" s="48" t="s">
        <v>393</v>
      </c>
      <c r="S104" s="108"/>
    </row>
    <row r="105" ht="24" spans="1:19">
      <c r="A105" s="41">
        <v>52</v>
      </c>
      <c r="B105" s="43" t="s">
        <v>400</v>
      </c>
      <c r="C105" s="43" t="s">
        <v>401</v>
      </c>
      <c r="D105" s="43" t="s">
        <v>402</v>
      </c>
      <c r="E105" s="44" t="s">
        <v>91</v>
      </c>
      <c r="F105" s="44" t="s">
        <v>185</v>
      </c>
      <c r="G105" s="44">
        <v>8</v>
      </c>
      <c r="H105" s="45">
        <v>560</v>
      </c>
      <c r="I105" s="83">
        <v>560</v>
      </c>
      <c r="J105" s="83"/>
      <c r="K105" s="43" t="s">
        <v>87</v>
      </c>
      <c r="L105" s="84">
        <v>114</v>
      </c>
      <c r="M105" s="84">
        <v>398</v>
      </c>
      <c r="N105" s="84">
        <v>8</v>
      </c>
      <c r="O105" s="80">
        <v>27</v>
      </c>
      <c r="P105" s="43"/>
      <c r="Q105" s="43" t="s">
        <v>136</v>
      </c>
      <c r="R105" s="48" t="s">
        <v>393</v>
      </c>
      <c r="S105" s="108"/>
    </row>
    <row r="106" ht="24" spans="1:19">
      <c r="A106" s="41">
        <v>53</v>
      </c>
      <c r="B106" s="41" t="s">
        <v>403</v>
      </c>
      <c r="C106" s="43" t="s">
        <v>404</v>
      </c>
      <c r="D106" s="41" t="s">
        <v>405</v>
      </c>
      <c r="E106" s="59" t="s">
        <v>91</v>
      </c>
      <c r="F106" s="44" t="s">
        <v>185</v>
      </c>
      <c r="G106" s="44">
        <v>2.8</v>
      </c>
      <c r="H106" s="45">
        <v>210</v>
      </c>
      <c r="I106" s="83">
        <v>210</v>
      </c>
      <c r="J106" s="83"/>
      <c r="K106" s="41" t="s">
        <v>87</v>
      </c>
      <c r="L106" s="97">
        <v>34</v>
      </c>
      <c r="M106" s="97">
        <v>150</v>
      </c>
      <c r="N106" s="84">
        <v>0</v>
      </c>
      <c r="O106" s="80">
        <v>0</v>
      </c>
      <c r="P106" s="43"/>
      <c r="Q106" s="43" t="s">
        <v>136</v>
      </c>
      <c r="R106" s="48" t="s">
        <v>393</v>
      </c>
      <c r="S106" s="108"/>
    </row>
    <row r="107" ht="24" spans="1:19">
      <c r="A107" s="41">
        <v>54</v>
      </c>
      <c r="B107" s="43" t="s">
        <v>406</v>
      </c>
      <c r="C107" s="43" t="s">
        <v>407</v>
      </c>
      <c r="D107" s="43" t="s">
        <v>408</v>
      </c>
      <c r="E107" s="44" t="s">
        <v>91</v>
      </c>
      <c r="F107" s="44" t="s">
        <v>409</v>
      </c>
      <c r="G107" s="44">
        <v>2</v>
      </c>
      <c r="H107" s="45">
        <v>140</v>
      </c>
      <c r="I107" s="83">
        <v>140</v>
      </c>
      <c r="J107" s="83"/>
      <c r="K107" s="43" t="s">
        <v>87</v>
      </c>
      <c r="L107" s="84">
        <v>30</v>
      </c>
      <c r="M107" s="84">
        <v>125</v>
      </c>
      <c r="N107" s="84">
        <v>1</v>
      </c>
      <c r="O107" s="80">
        <v>5</v>
      </c>
      <c r="P107" s="43"/>
      <c r="Q107" s="43" t="s">
        <v>136</v>
      </c>
      <c r="R107" s="48" t="s">
        <v>393</v>
      </c>
      <c r="S107" s="108"/>
    </row>
    <row r="108" ht="36" spans="1:19">
      <c r="A108" s="41">
        <v>55</v>
      </c>
      <c r="B108" s="43" t="s">
        <v>410</v>
      </c>
      <c r="C108" s="43" t="s">
        <v>411</v>
      </c>
      <c r="D108" s="43" t="s">
        <v>412</v>
      </c>
      <c r="E108" s="44" t="s">
        <v>222</v>
      </c>
      <c r="F108" s="44" t="s">
        <v>185</v>
      </c>
      <c r="G108" s="44">
        <v>3</v>
      </c>
      <c r="H108" s="45">
        <v>135</v>
      </c>
      <c r="I108" s="83">
        <v>135</v>
      </c>
      <c r="J108" s="83">
        <v>0</v>
      </c>
      <c r="K108" s="43" t="s">
        <v>87</v>
      </c>
      <c r="L108" s="84">
        <v>116</v>
      </c>
      <c r="M108" s="84">
        <v>465</v>
      </c>
      <c r="N108" s="84">
        <v>14</v>
      </c>
      <c r="O108" s="80">
        <v>57</v>
      </c>
      <c r="P108" s="43"/>
      <c r="Q108" s="43" t="s">
        <v>136</v>
      </c>
      <c r="R108" s="48" t="s">
        <v>413</v>
      </c>
      <c r="S108" s="108"/>
    </row>
    <row r="109" ht="36" spans="1:19">
      <c r="A109" s="41">
        <v>56</v>
      </c>
      <c r="B109" s="41" t="s">
        <v>414</v>
      </c>
      <c r="C109" s="43" t="s">
        <v>415</v>
      </c>
      <c r="D109" s="41" t="s">
        <v>416</v>
      </c>
      <c r="E109" s="59" t="s">
        <v>222</v>
      </c>
      <c r="F109" s="44" t="s">
        <v>185</v>
      </c>
      <c r="G109" s="44">
        <v>3</v>
      </c>
      <c r="H109" s="45">
        <v>260</v>
      </c>
      <c r="I109" s="83">
        <v>260</v>
      </c>
      <c r="J109" s="83">
        <v>0</v>
      </c>
      <c r="K109" s="41" t="s">
        <v>87</v>
      </c>
      <c r="L109" s="97">
        <v>46</v>
      </c>
      <c r="M109" s="97">
        <v>187</v>
      </c>
      <c r="N109" s="84">
        <v>6</v>
      </c>
      <c r="O109" s="80">
        <v>32</v>
      </c>
      <c r="P109" s="43"/>
      <c r="Q109" s="43" t="s">
        <v>136</v>
      </c>
      <c r="R109" s="48" t="s">
        <v>413</v>
      </c>
      <c r="S109" s="108"/>
    </row>
    <row r="110" ht="36" spans="1:19">
      <c r="A110" s="41">
        <v>57</v>
      </c>
      <c r="B110" s="43" t="s">
        <v>417</v>
      </c>
      <c r="C110" s="43" t="s">
        <v>418</v>
      </c>
      <c r="D110" s="43" t="s">
        <v>419</v>
      </c>
      <c r="E110" s="44" t="s">
        <v>222</v>
      </c>
      <c r="F110" s="44" t="s">
        <v>185</v>
      </c>
      <c r="G110" s="44">
        <v>2</v>
      </c>
      <c r="H110" s="45">
        <v>230</v>
      </c>
      <c r="I110" s="83">
        <v>230</v>
      </c>
      <c r="J110" s="83">
        <v>0</v>
      </c>
      <c r="K110" s="43" t="s">
        <v>87</v>
      </c>
      <c r="L110" s="84">
        <v>85</v>
      </c>
      <c r="M110" s="84">
        <v>309</v>
      </c>
      <c r="N110" s="84">
        <v>4</v>
      </c>
      <c r="O110" s="80">
        <v>12</v>
      </c>
      <c r="P110" s="43"/>
      <c r="Q110" s="43" t="s">
        <v>136</v>
      </c>
      <c r="R110" s="48" t="s">
        <v>413</v>
      </c>
      <c r="S110" s="108"/>
    </row>
    <row r="111" ht="36" spans="1:19">
      <c r="A111" s="41">
        <v>58</v>
      </c>
      <c r="B111" s="43" t="s">
        <v>420</v>
      </c>
      <c r="C111" s="43" t="s">
        <v>421</v>
      </c>
      <c r="D111" s="43" t="s">
        <v>422</v>
      </c>
      <c r="E111" s="44" t="s">
        <v>222</v>
      </c>
      <c r="F111" s="44" t="s">
        <v>185</v>
      </c>
      <c r="G111" s="44">
        <v>1.5</v>
      </c>
      <c r="H111" s="45">
        <v>130</v>
      </c>
      <c r="I111" s="83">
        <v>130</v>
      </c>
      <c r="J111" s="83">
        <v>0</v>
      </c>
      <c r="K111" s="43" t="s">
        <v>87</v>
      </c>
      <c r="L111" s="84">
        <v>29</v>
      </c>
      <c r="M111" s="84">
        <v>132</v>
      </c>
      <c r="N111" s="84">
        <v>2</v>
      </c>
      <c r="O111" s="80">
        <v>10</v>
      </c>
      <c r="P111" s="43"/>
      <c r="Q111" s="43" t="s">
        <v>136</v>
      </c>
      <c r="R111" s="48" t="s">
        <v>413</v>
      </c>
      <c r="S111" s="108"/>
    </row>
    <row r="112" ht="48" spans="1:19">
      <c r="A112" s="41">
        <v>59</v>
      </c>
      <c r="B112" s="43" t="s">
        <v>423</v>
      </c>
      <c r="C112" s="43" t="s">
        <v>424</v>
      </c>
      <c r="D112" s="43" t="s">
        <v>425</v>
      </c>
      <c r="E112" s="44" t="s">
        <v>382</v>
      </c>
      <c r="F112" s="44" t="s">
        <v>185</v>
      </c>
      <c r="G112" s="44">
        <v>3.5</v>
      </c>
      <c r="H112" s="45">
        <v>280</v>
      </c>
      <c r="I112" s="83">
        <v>280</v>
      </c>
      <c r="J112" s="83">
        <v>0</v>
      </c>
      <c r="K112" s="43" t="s">
        <v>87</v>
      </c>
      <c r="L112" s="84">
        <v>38</v>
      </c>
      <c r="M112" s="84">
        <v>155</v>
      </c>
      <c r="N112" s="84">
        <v>2</v>
      </c>
      <c r="O112" s="80">
        <v>8</v>
      </c>
      <c r="P112" s="43"/>
      <c r="Q112" s="43" t="s">
        <v>136</v>
      </c>
      <c r="R112" s="48" t="s">
        <v>426</v>
      </c>
      <c r="S112" s="108"/>
    </row>
    <row r="113" ht="24" spans="1:19">
      <c r="A113" s="41">
        <v>60</v>
      </c>
      <c r="B113" s="43" t="s">
        <v>427</v>
      </c>
      <c r="C113" s="43" t="s">
        <v>428</v>
      </c>
      <c r="D113" s="43" t="s">
        <v>429</v>
      </c>
      <c r="E113" s="44" t="s">
        <v>382</v>
      </c>
      <c r="F113" s="44" t="s">
        <v>185</v>
      </c>
      <c r="G113" s="44">
        <v>1.5</v>
      </c>
      <c r="H113" s="45">
        <v>30</v>
      </c>
      <c r="I113" s="83">
        <v>30</v>
      </c>
      <c r="J113" s="83">
        <v>0</v>
      </c>
      <c r="K113" s="43" t="s">
        <v>87</v>
      </c>
      <c r="L113" s="84">
        <v>320</v>
      </c>
      <c r="M113" s="84">
        <v>1350</v>
      </c>
      <c r="N113" s="84">
        <v>8</v>
      </c>
      <c r="O113" s="80">
        <v>19</v>
      </c>
      <c r="P113" s="43"/>
      <c r="Q113" s="43" t="s">
        <v>136</v>
      </c>
      <c r="R113" s="48" t="s">
        <v>426</v>
      </c>
      <c r="S113" s="108"/>
    </row>
    <row r="114" ht="36" spans="1:19">
      <c r="A114" s="41">
        <v>61</v>
      </c>
      <c r="B114" s="43" t="s">
        <v>430</v>
      </c>
      <c r="C114" s="43" t="s">
        <v>431</v>
      </c>
      <c r="D114" s="43" t="s">
        <v>432</v>
      </c>
      <c r="E114" s="44" t="s">
        <v>199</v>
      </c>
      <c r="F114" s="44" t="s">
        <v>185</v>
      </c>
      <c r="G114" s="44">
        <v>1.6</v>
      </c>
      <c r="H114" s="45">
        <v>140</v>
      </c>
      <c r="I114" s="83">
        <v>140</v>
      </c>
      <c r="J114" s="83">
        <v>0</v>
      </c>
      <c r="K114" s="43" t="s">
        <v>87</v>
      </c>
      <c r="L114" s="84">
        <v>135</v>
      </c>
      <c r="M114" s="84">
        <v>553</v>
      </c>
      <c r="N114" s="84">
        <v>2</v>
      </c>
      <c r="O114" s="80">
        <v>7</v>
      </c>
      <c r="P114" s="43"/>
      <c r="Q114" s="43" t="s">
        <v>136</v>
      </c>
      <c r="R114" s="48" t="s">
        <v>426</v>
      </c>
      <c r="S114" s="108"/>
    </row>
    <row r="115" ht="36" spans="1:19">
      <c r="A115" s="41">
        <v>62</v>
      </c>
      <c r="B115" s="43" t="s">
        <v>433</v>
      </c>
      <c r="C115" s="43" t="s">
        <v>434</v>
      </c>
      <c r="D115" s="43" t="s">
        <v>435</v>
      </c>
      <c r="E115" s="44" t="s">
        <v>382</v>
      </c>
      <c r="F115" s="44" t="s">
        <v>185</v>
      </c>
      <c r="G115" s="44">
        <v>1</v>
      </c>
      <c r="H115" s="45">
        <v>85</v>
      </c>
      <c r="I115" s="83">
        <v>85</v>
      </c>
      <c r="J115" s="124">
        <v>0</v>
      </c>
      <c r="K115" s="43" t="s">
        <v>87</v>
      </c>
      <c r="L115" s="84">
        <v>33</v>
      </c>
      <c r="M115" s="84">
        <v>128</v>
      </c>
      <c r="N115" s="84">
        <v>1</v>
      </c>
      <c r="O115" s="80">
        <v>3</v>
      </c>
      <c r="P115" s="43"/>
      <c r="Q115" s="43" t="s">
        <v>136</v>
      </c>
      <c r="R115" s="48" t="s">
        <v>426</v>
      </c>
      <c r="S115" s="108"/>
    </row>
    <row r="116" ht="24" spans="1:19">
      <c r="A116" s="41">
        <v>63</v>
      </c>
      <c r="B116" s="116" t="s">
        <v>436</v>
      </c>
      <c r="C116" s="43" t="s">
        <v>437</v>
      </c>
      <c r="D116" s="59" t="s">
        <v>438</v>
      </c>
      <c r="E116" s="59" t="s">
        <v>439</v>
      </c>
      <c r="F116" s="44" t="s">
        <v>315</v>
      </c>
      <c r="G116" s="94">
        <v>1</v>
      </c>
      <c r="H116" s="94">
        <v>40</v>
      </c>
      <c r="I116" s="84">
        <v>40</v>
      </c>
      <c r="J116" s="84">
        <v>0</v>
      </c>
      <c r="K116" s="41" t="s">
        <v>87</v>
      </c>
      <c r="L116" s="97">
        <v>80</v>
      </c>
      <c r="M116" s="97">
        <v>314</v>
      </c>
      <c r="N116" s="84">
        <v>16</v>
      </c>
      <c r="O116" s="80">
        <v>61</v>
      </c>
      <c r="P116" s="80"/>
      <c r="Q116" s="80" t="s">
        <v>136</v>
      </c>
      <c r="R116" s="48" t="s">
        <v>426</v>
      </c>
      <c r="S116" s="108"/>
    </row>
    <row r="117" ht="36" spans="1:19">
      <c r="A117" s="41">
        <v>64</v>
      </c>
      <c r="B117" s="43" t="s">
        <v>440</v>
      </c>
      <c r="C117" s="43" t="s">
        <v>441</v>
      </c>
      <c r="D117" s="43" t="s">
        <v>442</v>
      </c>
      <c r="E117" s="59" t="s">
        <v>439</v>
      </c>
      <c r="F117" s="44" t="s">
        <v>185</v>
      </c>
      <c r="G117" s="44">
        <v>1</v>
      </c>
      <c r="H117" s="45">
        <v>70</v>
      </c>
      <c r="I117" s="83">
        <v>70</v>
      </c>
      <c r="J117" s="83">
        <v>0</v>
      </c>
      <c r="K117" s="41" t="s">
        <v>87</v>
      </c>
      <c r="L117" s="97">
        <v>62</v>
      </c>
      <c r="M117" s="84">
        <v>237</v>
      </c>
      <c r="N117" s="84">
        <v>7</v>
      </c>
      <c r="O117" s="80">
        <v>26</v>
      </c>
      <c r="P117" s="43"/>
      <c r="Q117" s="43" t="s">
        <v>136</v>
      </c>
      <c r="R117" s="48" t="s">
        <v>426</v>
      </c>
      <c r="S117" s="108"/>
    </row>
    <row r="118" ht="36" spans="1:19">
      <c r="A118" s="41">
        <v>65</v>
      </c>
      <c r="B118" s="41" t="s">
        <v>443</v>
      </c>
      <c r="C118" s="43" t="s">
        <v>444</v>
      </c>
      <c r="D118" s="41" t="s">
        <v>445</v>
      </c>
      <c r="E118" s="59" t="s">
        <v>439</v>
      </c>
      <c r="F118" s="44" t="s">
        <v>185</v>
      </c>
      <c r="G118" s="44">
        <v>2</v>
      </c>
      <c r="H118" s="45">
        <v>160</v>
      </c>
      <c r="I118" s="83">
        <v>160</v>
      </c>
      <c r="J118" s="83">
        <v>0</v>
      </c>
      <c r="K118" s="41" t="s">
        <v>87</v>
      </c>
      <c r="L118" s="97">
        <v>31</v>
      </c>
      <c r="M118" s="97">
        <v>119</v>
      </c>
      <c r="N118" s="84">
        <v>8</v>
      </c>
      <c r="O118" s="80">
        <v>29</v>
      </c>
      <c r="P118" s="43"/>
      <c r="Q118" s="43" t="s">
        <v>136</v>
      </c>
      <c r="R118" s="48" t="s">
        <v>426</v>
      </c>
      <c r="S118" s="108"/>
    </row>
    <row r="119" ht="36" spans="1:19">
      <c r="A119" s="41">
        <v>66</v>
      </c>
      <c r="B119" s="48" t="s">
        <v>446</v>
      </c>
      <c r="C119" s="43" t="s">
        <v>447</v>
      </c>
      <c r="D119" s="44" t="s">
        <v>448</v>
      </c>
      <c r="E119" s="44"/>
      <c r="F119" s="44" t="s">
        <v>185</v>
      </c>
      <c r="G119" s="94">
        <v>4</v>
      </c>
      <c r="H119" s="94">
        <v>130</v>
      </c>
      <c r="I119" s="84">
        <v>130</v>
      </c>
      <c r="J119" s="84">
        <v>0</v>
      </c>
      <c r="K119" s="43" t="s">
        <v>87</v>
      </c>
      <c r="L119" s="84">
        <v>90</v>
      </c>
      <c r="M119" s="84">
        <v>350</v>
      </c>
      <c r="N119" s="84">
        <v>4</v>
      </c>
      <c r="O119" s="80">
        <v>14</v>
      </c>
      <c r="P119" s="80"/>
      <c r="Q119" s="80" t="s">
        <v>136</v>
      </c>
      <c r="R119" s="48" t="s">
        <v>426</v>
      </c>
      <c r="S119" s="108"/>
    </row>
    <row r="120" ht="24" spans="1:19">
      <c r="A120" s="41">
        <v>67</v>
      </c>
      <c r="B120" s="48" t="s">
        <v>449</v>
      </c>
      <c r="C120" s="43" t="s">
        <v>450</v>
      </c>
      <c r="D120" s="44" t="s">
        <v>451</v>
      </c>
      <c r="E120" s="44"/>
      <c r="F120" s="44" t="s">
        <v>185</v>
      </c>
      <c r="G120" s="94">
        <v>1</v>
      </c>
      <c r="H120" s="94">
        <v>30</v>
      </c>
      <c r="I120" s="84">
        <v>30</v>
      </c>
      <c r="J120" s="84">
        <v>0</v>
      </c>
      <c r="K120" s="43" t="s">
        <v>87</v>
      </c>
      <c r="L120" s="84">
        <v>50</v>
      </c>
      <c r="M120" s="84">
        <v>198</v>
      </c>
      <c r="N120" s="84">
        <v>4</v>
      </c>
      <c r="O120" s="80">
        <v>22</v>
      </c>
      <c r="P120" s="80"/>
      <c r="Q120" s="80" t="s">
        <v>136</v>
      </c>
      <c r="R120" s="48" t="s">
        <v>426</v>
      </c>
      <c r="S120" s="108"/>
    </row>
    <row r="121" ht="36" spans="1:19">
      <c r="A121" s="41">
        <v>68</v>
      </c>
      <c r="B121" s="43" t="s">
        <v>452</v>
      </c>
      <c r="C121" s="43" t="s">
        <v>453</v>
      </c>
      <c r="D121" s="43" t="s">
        <v>454</v>
      </c>
      <c r="E121" s="44"/>
      <c r="F121" s="44" t="s">
        <v>185</v>
      </c>
      <c r="G121" s="44">
        <v>1</v>
      </c>
      <c r="H121" s="45">
        <v>80</v>
      </c>
      <c r="I121" s="83">
        <v>80</v>
      </c>
      <c r="J121" s="83">
        <v>0</v>
      </c>
      <c r="K121" s="43" t="s">
        <v>87</v>
      </c>
      <c r="L121" s="84">
        <v>50</v>
      </c>
      <c r="M121" s="84">
        <v>198</v>
      </c>
      <c r="N121" s="84">
        <v>2</v>
      </c>
      <c r="O121" s="80">
        <v>8</v>
      </c>
      <c r="P121" s="43"/>
      <c r="Q121" s="43" t="s">
        <v>136</v>
      </c>
      <c r="R121" s="48" t="s">
        <v>426</v>
      </c>
      <c r="S121" s="108"/>
    </row>
    <row r="122" ht="36" spans="1:19">
      <c r="A122" s="41">
        <v>69</v>
      </c>
      <c r="B122" s="41" t="s">
        <v>455</v>
      </c>
      <c r="C122" s="43" t="s">
        <v>456</v>
      </c>
      <c r="D122" s="43" t="s">
        <v>457</v>
      </c>
      <c r="E122" s="59" t="s">
        <v>195</v>
      </c>
      <c r="F122" s="44" t="s">
        <v>185</v>
      </c>
      <c r="G122" s="44">
        <v>2</v>
      </c>
      <c r="H122" s="45">
        <v>150</v>
      </c>
      <c r="I122" s="83">
        <v>140</v>
      </c>
      <c r="J122" s="83">
        <v>10</v>
      </c>
      <c r="K122" s="43" t="s">
        <v>87</v>
      </c>
      <c r="L122" s="84">
        <v>257</v>
      </c>
      <c r="M122" s="84">
        <v>812</v>
      </c>
      <c r="N122" s="84">
        <v>3</v>
      </c>
      <c r="O122" s="80">
        <v>16</v>
      </c>
      <c r="P122" s="43"/>
      <c r="Q122" s="43" t="s">
        <v>136</v>
      </c>
      <c r="R122" s="48" t="s">
        <v>426</v>
      </c>
      <c r="S122" s="108"/>
    </row>
    <row r="123" ht="36" spans="1:19">
      <c r="A123" s="41">
        <v>70</v>
      </c>
      <c r="B123" s="43" t="s">
        <v>458</v>
      </c>
      <c r="C123" s="43" t="s">
        <v>459</v>
      </c>
      <c r="D123" s="117" t="s">
        <v>460</v>
      </c>
      <c r="E123" s="118" t="s">
        <v>461</v>
      </c>
      <c r="F123" s="44" t="s">
        <v>462</v>
      </c>
      <c r="G123" s="119">
        <v>1</v>
      </c>
      <c r="H123" s="119">
        <v>150</v>
      </c>
      <c r="I123" s="125">
        <v>150</v>
      </c>
      <c r="J123" s="125">
        <v>0</v>
      </c>
      <c r="K123" s="43" t="s">
        <v>87</v>
      </c>
      <c r="L123" s="125">
        <v>487</v>
      </c>
      <c r="M123" s="125">
        <v>1704</v>
      </c>
      <c r="N123" s="125">
        <v>62</v>
      </c>
      <c r="O123" s="80">
        <v>252</v>
      </c>
      <c r="P123" s="43"/>
      <c r="Q123" s="80" t="s">
        <v>136</v>
      </c>
      <c r="R123" s="48" t="s">
        <v>426</v>
      </c>
      <c r="S123" s="108"/>
    </row>
    <row r="124" ht="36" spans="1:19">
      <c r="A124" s="41">
        <v>71</v>
      </c>
      <c r="B124" s="43" t="s">
        <v>463</v>
      </c>
      <c r="C124" s="43" t="s">
        <v>464</v>
      </c>
      <c r="D124" s="43" t="s">
        <v>465</v>
      </c>
      <c r="E124" s="44"/>
      <c r="F124" s="44" t="s">
        <v>466</v>
      </c>
      <c r="G124" s="44">
        <v>1</v>
      </c>
      <c r="H124" s="45">
        <v>450</v>
      </c>
      <c r="I124" s="83">
        <v>450</v>
      </c>
      <c r="J124" s="83">
        <v>0</v>
      </c>
      <c r="K124" s="43" t="s">
        <v>87</v>
      </c>
      <c r="L124" s="84">
        <v>420</v>
      </c>
      <c r="M124" s="84">
        <v>1680</v>
      </c>
      <c r="N124" s="84" t="s">
        <v>467</v>
      </c>
      <c r="O124" s="80" t="s">
        <v>468</v>
      </c>
      <c r="P124" s="43"/>
      <c r="Q124" s="43" t="s">
        <v>136</v>
      </c>
      <c r="R124" s="48" t="s">
        <v>426</v>
      </c>
      <c r="S124" s="108"/>
    </row>
    <row r="125" ht="24" spans="1:19">
      <c r="A125" s="41">
        <v>72</v>
      </c>
      <c r="B125" s="43" t="s">
        <v>469</v>
      </c>
      <c r="C125" s="43" t="s">
        <v>470</v>
      </c>
      <c r="D125" s="43" t="s">
        <v>471</v>
      </c>
      <c r="E125" s="44"/>
      <c r="F125" s="44" t="s">
        <v>185</v>
      </c>
      <c r="G125" s="44">
        <v>1</v>
      </c>
      <c r="H125" s="45">
        <v>90</v>
      </c>
      <c r="I125" s="83">
        <v>90</v>
      </c>
      <c r="J125" s="83">
        <v>0</v>
      </c>
      <c r="K125" s="43" t="s">
        <v>87</v>
      </c>
      <c r="L125" s="84" t="s">
        <v>472</v>
      </c>
      <c r="M125" s="84" t="s">
        <v>473</v>
      </c>
      <c r="N125" s="84" t="s">
        <v>474</v>
      </c>
      <c r="O125" s="80" t="s">
        <v>475</v>
      </c>
      <c r="P125" s="43"/>
      <c r="Q125" s="43" t="s">
        <v>136</v>
      </c>
      <c r="R125" s="48" t="s">
        <v>426</v>
      </c>
      <c r="S125" s="108"/>
    </row>
    <row r="126" ht="36" spans="1:19">
      <c r="A126" s="41">
        <v>73</v>
      </c>
      <c r="B126" s="43" t="s">
        <v>476</v>
      </c>
      <c r="C126" s="43" t="s">
        <v>477</v>
      </c>
      <c r="D126" s="44" t="s">
        <v>478</v>
      </c>
      <c r="E126" s="44"/>
      <c r="F126" s="44" t="s">
        <v>385</v>
      </c>
      <c r="G126" s="94">
        <v>600</v>
      </c>
      <c r="H126" s="94">
        <v>200</v>
      </c>
      <c r="I126" s="84">
        <v>200</v>
      </c>
      <c r="J126" s="84">
        <v>0</v>
      </c>
      <c r="K126" s="43" t="s">
        <v>87</v>
      </c>
      <c r="L126" s="84" t="s">
        <v>479</v>
      </c>
      <c r="M126" s="84" t="s">
        <v>480</v>
      </c>
      <c r="N126" s="84" t="s">
        <v>475</v>
      </c>
      <c r="O126" s="80" t="s">
        <v>481</v>
      </c>
      <c r="P126" s="43"/>
      <c r="Q126" s="80" t="s">
        <v>136</v>
      </c>
      <c r="R126" s="48" t="s">
        <v>426</v>
      </c>
      <c r="S126" s="108"/>
    </row>
    <row r="127" ht="36" spans="1:19">
      <c r="A127" s="41">
        <v>74</v>
      </c>
      <c r="B127" s="43" t="s">
        <v>482</v>
      </c>
      <c r="C127" s="43" t="s">
        <v>483</v>
      </c>
      <c r="D127" s="43" t="s">
        <v>484</v>
      </c>
      <c r="E127" s="44"/>
      <c r="F127" s="44" t="s">
        <v>185</v>
      </c>
      <c r="G127" s="44">
        <v>1.5</v>
      </c>
      <c r="H127" s="45">
        <v>120</v>
      </c>
      <c r="I127" s="83">
        <v>120</v>
      </c>
      <c r="J127" s="83">
        <v>0</v>
      </c>
      <c r="K127" s="43" t="s">
        <v>87</v>
      </c>
      <c r="L127" s="84" t="s">
        <v>485</v>
      </c>
      <c r="M127" s="84" t="s">
        <v>486</v>
      </c>
      <c r="N127" s="84" t="s">
        <v>487</v>
      </c>
      <c r="O127" s="80" t="s">
        <v>488</v>
      </c>
      <c r="P127" s="43"/>
      <c r="Q127" s="43" t="s">
        <v>136</v>
      </c>
      <c r="R127" s="48" t="s">
        <v>426</v>
      </c>
      <c r="S127" s="108"/>
    </row>
    <row r="128" ht="24" spans="1:19">
      <c r="A128" s="41">
        <v>75</v>
      </c>
      <c r="B128" s="43" t="s">
        <v>489</v>
      </c>
      <c r="C128" s="43" t="s">
        <v>490</v>
      </c>
      <c r="D128" s="43" t="s">
        <v>491</v>
      </c>
      <c r="E128" s="59" t="s">
        <v>382</v>
      </c>
      <c r="F128" s="44" t="s">
        <v>185</v>
      </c>
      <c r="G128" s="44">
        <v>1.3</v>
      </c>
      <c r="H128" s="45">
        <v>110</v>
      </c>
      <c r="I128" s="83">
        <v>110</v>
      </c>
      <c r="J128" s="83">
        <v>0</v>
      </c>
      <c r="K128" s="43" t="s">
        <v>87</v>
      </c>
      <c r="L128" s="84">
        <v>50</v>
      </c>
      <c r="M128" s="84">
        <v>153</v>
      </c>
      <c r="N128" s="84">
        <v>1</v>
      </c>
      <c r="O128" s="80">
        <v>1</v>
      </c>
      <c r="P128" s="43"/>
      <c r="Q128" s="43" t="s">
        <v>136</v>
      </c>
      <c r="R128" s="48" t="s">
        <v>426</v>
      </c>
      <c r="S128" s="108"/>
    </row>
    <row r="129" ht="24" spans="1:19">
      <c r="A129" s="41">
        <v>76</v>
      </c>
      <c r="B129" s="43" t="s">
        <v>492</v>
      </c>
      <c r="C129" s="43" t="s">
        <v>493</v>
      </c>
      <c r="D129" s="43" t="s">
        <v>494</v>
      </c>
      <c r="E129" s="59" t="s">
        <v>382</v>
      </c>
      <c r="F129" s="44" t="s">
        <v>185</v>
      </c>
      <c r="G129" s="44">
        <v>0.3</v>
      </c>
      <c r="H129" s="45">
        <v>18</v>
      </c>
      <c r="I129" s="83">
        <v>18</v>
      </c>
      <c r="J129" s="83">
        <v>0</v>
      </c>
      <c r="K129" s="43" t="s">
        <v>87</v>
      </c>
      <c r="L129" s="84">
        <v>65</v>
      </c>
      <c r="M129" s="84">
        <v>195</v>
      </c>
      <c r="N129" s="84">
        <v>1</v>
      </c>
      <c r="O129" s="80">
        <v>3</v>
      </c>
      <c r="P129" s="43"/>
      <c r="Q129" s="43" t="s">
        <v>136</v>
      </c>
      <c r="R129" s="48" t="s">
        <v>426</v>
      </c>
      <c r="S129" s="108"/>
    </row>
    <row r="130" ht="36" spans="1:19">
      <c r="A130" s="41">
        <v>77</v>
      </c>
      <c r="B130" s="43" t="s">
        <v>495</v>
      </c>
      <c r="C130" s="43" t="s">
        <v>496</v>
      </c>
      <c r="D130" s="44" t="s">
        <v>497</v>
      </c>
      <c r="E130" s="44" t="s">
        <v>199</v>
      </c>
      <c r="F130" s="44" t="s">
        <v>185</v>
      </c>
      <c r="G130" s="94">
        <v>0.9</v>
      </c>
      <c r="H130" s="94">
        <v>100</v>
      </c>
      <c r="I130" s="84">
        <v>100</v>
      </c>
      <c r="J130" s="84">
        <v>0</v>
      </c>
      <c r="K130" s="43" t="s">
        <v>87</v>
      </c>
      <c r="L130" s="84" t="s">
        <v>498</v>
      </c>
      <c r="M130" s="84" t="s">
        <v>499</v>
      </c>
      <c r="N130" s="84" t="s">
        <v>500</v>
      </c>
      <c r="O130" s="80" t="s">
        <v>501</v>
      </c>
      <c r="P130" s="43"/>
      <c r="Q130" s="80" t="s">
        <v>136</v>
      </c>
      <c r="R130" s="48" t="s">
        <v>426</v>
      </c>
      <c r="S130" s="108"/>
    </row>
    <row r="131" ht="48" spans="1:19">
      <c r="A131" s="41">
        <v>78</v>
      </c>
      <c r="B131" s="43" t="s">
        <v>502</v>
      </c>
      <c r="C131" s="43" t="s">
        <v>503</v>
      </c>
      <c r="D131" s="43" t="s">
        <v>504</v>
      </c>
      <c r="E131" s="44" t="s">
        <v>199</v>
      </c>
      <c r="F131" s="44" t="s">
        <v>185</v>
      </c>
      <c r="G131" s="44">
        <v>0.65</v>
      </c>
      <c r="H131" s="45">
        <v>55</v>
      </c>
      <c r="I131" s="83">
        <v>55</v>
      </c>
      <c r="J131" s="83">
        <v>0</v>
      </c>
      <c r="K131" s="43" t="s">
        <v>87</v>
      </c>
      <c r="L131" s="84">
        <v>490</v>
      </c>
      <c r="M131" s="84">
        <v>1320</v>
      </c>
      <c r="N131" s="84" t="s">
        <v>505</v>
      </c>
      <c r="O131" s="80" t="s">
        <v>506</v>
      </c>
      <c r="P131" s="43"/>
      <c r="Q131" s="43" t="s">
        <v>136</v>
      </c>
      <c r="R131" s="48" t="s">
        <v>426</v>
      </c>
      <c r="S131" s="108"/>
    </row>
    <row r="132" ht="48" spans="1:19">
      <c r="A132" s="41">
        <v>79</v>
      </c>
      <c r="B132" s="43" t="s">
        <v>507</v>
      </c>
      <c r="C132" s="34" t="s">
        <v>508</v>
      </c>
      <c r="D132" s="36" t="s">
        <v>509</v>
      </c>
      <c r="E132" s="36" t="s">
        <v>222</v>
      </c>
      <c r="F132" s="36" t="s">
        <v>185</v>
      </c>
      <c r="G132" s="36">
        <v>20</v>
      </c>
      <c r="H132" s="40">
        <v>100</v>
      </c>
      <c r="I132" s="75">
        <v>100</v>
      </c>
      <c r="J132" s="75"/>
      <c r="K132" s="43" t="s">
        <v>87</v>
      </c>
      <c r="L132" s="82">
        <v>186</v>
      </c>
      <c r="M132" s="82">
        <v>892</v>
      </c>
      <c r="N132" s="82">
        <v>43</v>
      </c>
      <c r="O132" s="80">
        <v>186</v>
      </c>
      <c r="P132" s="43"/>
      <c r="Q132" s="65" t="s">
        <v>141</v>
      </c>
      <c r="R132" s="48" t="s">
        <v>510</v>
      </c>
      <c r="S132" s="108"/>
    </row>
    <row r="133" ht="36" spans="1:19">
      <c r="A133" s="41">
        <v>80</v>
      </c>
      <c r="B133" s="43" t="s">
        <v>511</v>
      </c>
      <c r="C133" s="34" t="s">
        <v>201</v>
      </c>
      <c r="D133" s="36" t="s">
        <v>512</v>
      </c>
      <c r="E133" s="36" t="s">
        <v>222</v>
      </c>
      <c r="F133" s="36" t="s">
        <v>185</v>
      </c>
      <c r="G133" s="36">
        <v>5</v>
      </c>
      <c r="H133" s="40">
        <v>25</v>
      </c>
      <c r="I133" s="75">
        <v>25</v>
      </c>
      <c r="J133" s="75"/>
      <c r="K133" s="43" t="s">
        <v>87</v>
      </c>
      <c r="L133" s="82">
        <v>40</v>
      </c>
      <c r="M133" s="82">
        <v>179</v>
      </c>
      <c r="N133" s="82">
        <v>4</v>
      </c>
      <c r="O133" s="80">
        <v>18</v>
      </c>
      <c r="P133" s="43"/>
      <c r="Q133" s="65" t="s">
        <v>141</v>
      </c>
      <c r="R133" s="48" t="s">
        <v>510</v>
      </c>
      <c r="S133" s="108"/>
    </row>
    <row r="134" ht="36" spans="1:19">
      <c r="A134" s="41">
        <v>81</v>
      </c>
      <c r="B134" s="43" t="s">
        <v>513</v>
      </c>
      <c r="C134" s="43" t="s">
        <v>508</v>
      </c>
      <c r="D134" s="43" t="s">
        <v>514</v>
      </c>
      <c r="E134" s="44" t="s">
        <v>195</v>
      </c>
      <c r="F134" s="44" t="s">
        <v>185</v>
      </c>
      <c r="G134" s="44">
        <v>2.8</v>
      </c>
      <c r="H134" s="45">
        <v>238</v>
      </c>
      <c r="I134" s="83">
        <v>238</v>
      </c>
      <c r="J134" s="83"/>
      <c r="K134" s="43" t="s">
        <v>87</v>
      </c>
      <c r="L134" s="84">
        <v>42</v>
      </c>
      <c r="M134" s="84">
        <v>236</v>
      </c>
      <c r="N134" s="84">
        <v>14</v>
      </c>
      <c r="O134" s="80">
        <v>60</v>
      </c>
      <c r="P134" s="43"/>
      <c r="Q134" s="43" t="s">
        <v>136</v>
      </c>
      <c r="R134" s="48" t="s">
        <v>510</v>
      </c>
      <c r="S134" s="108"/>
    </row>
    <row r="135" ht="36" spans="1:19">
      <c r="A135" s="41">
        <v>82</v>
      </c>
      <c r="B135" s="43" t="s">
        <v>515</v>
      </c>
      <c r="C135" s="43" t="s">
        <v>508</v>
      </c>
      <c r="D135" s="43" t="s">
        <v>516</v>
      </c>
      <c r="E135" s="44" t="s">
        <v>195</v>
      </c>
      <c r="F135" s="44" t="s">
        <v>185</v>
      </c>
      <c r="G135" s="44">
        <v>2.6</v>
      </c>
      <c r="H135" s="45">
        <v>221</v>
      </c>
      <c r="I135" s="83">
        <v>221</v>
      </c>
      <c r="J135" s="83"/>
      <c r="K135" s="43" t="s">
        <v>87</v>
      </c>
      <c r="L135" s="84">
        <v>18</v>
      </c>
      <c r="M135" s="84">
        <v>78</v>
      </c>
      <c r="N135" s="84">
        <v>5</v>
      </c>
      <c r="O135" s="80">
        <v>21</v>
      </c>
      <c r="P135" s="43"/>
      <c r="Q135" s="43" t="s">
        <v>136</v>
      </c>
      <c r="R135" s="48" t="s">
        <v>510</v>
      </c>
      <c r="S135" s="108"/>
    </row>
    <row r="136" ht="48" spans="1:19">
      <c r="A136" s="41">
        <v>83</v>
      </c>
      <c r="B136" s="43" t="s">
        <v>517</v>
      </c>
      <c r="C136" s="43" t="s">
        <v>518</v>
      </c>
      <c r="D136" s="44" t="s">
        <v>519</v>
      </c>
      <c r="E136" s="44" t="s">
        <v>195</v>
      </c>
      <c r="F136" s="44" t="s">
        <v>185</v>
      </c>
      <c r="G136" s="44">
        <v>4.1</v>
      </c>
      <c r="H136" s="45">
        <v>184</v>
      </c>
      <c r="I136" s="83">
        <v>184</v>
      </c>
      <c r="J136" s="83"/>
      <c r="K136" s="43" t="s">
        <v>87</v>
      </c>
      <c r="L136" s="84">
        <v>420</v>
      </c>
      <c r="M136" s="84">
        <v>1647</v>
      </c>
      <c r="N136" s="84">
        <v>13</v>
      </c>
      <c r="O136" s="80">
        <v>41</v>
      </c>
      <c r="P136" s="43"/>
      <c r="Q136" s="80" t="s">
        <v>136</v>
      </c>
      <c r="R136" s="48" t="s">
        <v>510</v>
      </c>
      <c r="S136" s="108"/>
    </row>
    <row r="137" ht="36" spans="1:19">
      <c r="A137" s="41">
        <v>84</v>
      </c>
      <c r="B137" s="43" t="s">
        <v>520</v>
      </c>
      <c r="C137" s="43" t="s">
        <v>521</v>
      </c>
      <c r="D137" s="43" t="s">
        <v>522</v>
      </c>
      <c r="E137" s="44" t="s">
        <v>523</v>
      </c>
      <c r="F137" s="44" t="s">
        <v>185</v>
      </c>
      <c r="G137" s="44">
        <v>3</v>
      </c>
      <c r="H137" s="45">
        <v>255</v>
      </c>
      <c r="I137" s="83">
        <v>255</v>
      </c>
      <c r="J137" s="83"/>
      <c r="K137" s="43" t="s">
        <v>87</v>
      </c>
      <c r="L137" s="84">
        <v>157</v>
      </c>
      <c r="M137" s="84">
        <v>628</v>
      </c>
      <c r="N137" s="84">
        <v>10</v>
      </c>
      <c r="O137" s="80">
        <v>35</v>
      </c>
      <c r="P137" s="43"/>
      <c r="Q137" s="43" t="s">
        <v>136</v>
      </c>
      <c r="R137" s="48" t="s">
        <v>510</v>
      </c>
      <c r="S137" s="108"/>
    </row>
    <row r="138" ht="36" spans="1:19">
      <c r="A138" s="41">
        <v>85</v>
      </c>
      <c r="B138" s="43" t="s">
        <v>524</v>
      </c>
      <c r="C138" s="43" t="s">
        <v>521</v>
      </c>
      <c r="D138" s="43" t="s">
        <v>525</v>
      </c>
      <c r="E138" s="44" t="s">
        <v>523</v>
      </c>
      <c r="F138" s="44" t="s">
        <v>185</v>
      </c>
      <c r="G138" s="44">
        <v>1.3</v>
      </c>
      <c r="H138" s="45">
        <v>110.5</v>
      </c>
      <c r="I138" s="83">
        <v>110.5</v>
      </c>
      <c r="J138" s="83"/>
      <c r="K138" s="43" t="s">
        <v>87</v>
      </c>
      <c r="L138" s="84">
        <v>134</v>
      </c>
      <c r="M138" s="84">
        <v>544</v>
      </c>
      <c r="N138" s="84">
        <v>8</v>
      </c>
      <c r="O138" s="80">
        <v>29</v>
      </c>
      <c r="P138" s="43"/>
      <c r="Q138" s="43" t="s">
        <v>136</v>
      </c>
      <c r="R138" s="48" t="s">
        <v>510</v>
      </c>
      <c r="S138" s="108"/>
    </row>
    <row r="139" ht="48" spans="1:19">
      <c r="A139" s="41">
        <v>86</v>
      </c>
      <c r="B139" s="34" t="s">
        <v>526</v>
      </c>
      <c r="C139" s="34" t="s">
        <v>527</v>
      </c>
      <c r="D139" s="54" t="s">
        <v>528</v>
      </c>
      <c r="E139" s="36" t="s">
        <v>222</v>
      </c>
      <c r="F139" s="36"/>
      <c r="G139" s="36"/>
      <c r="H139" s="40">
        <v>436.5</v>
      </c>
      <c r="I139" s="40">
        <v>436.5</v>
      </c>
      <c r="J139" s="75">
        <v>0</v>
      </c>
      <c r="K139" s="43" t="s">
        <v>87</v>
      </c>
      <c r="L139" s="82">
        <v>856</v>
      </c>
      <c r="M139" s="82">
        <v>2632</v>
      </c>
      <c r="N139" s="82">
        <v>25</v>
      </c>
      <c r="O139" s="80">
        <v>87</v>
      </c>
      <c r="P139" s="43"/>
      <c r="Q139" s="43" t="s">
        <v>141</v>
      </c>
      <c r="R139" s="48" t="s">
        <v>529</v>
      </c>
      <c r="S139" s="108"/>
    </row>
    <row r="140" ht="36" spans="1:19">
      <c r="A140" s="41">
        <v>87</v>
      </c>
      <c r="B140" s="34" t="s">
        <v>530</v>
      </c>
      <c r="C140" s="34" t="s">
        <v>531</v>
      </c>
      <c r="D140" s="34" t="s">
        <v>532</v>
      </c>
      <c r="E140" s="36" t="s">
        <v>222</v>
      </c>
      <c r="F140" s="34"/>
      <c r="G140" s="34"/>
      <c r="H140" s="34">
        <v>16</v>
      </c>
      <c r="I140" s="34">
        <v>16</v>
      </c>
      <c r="J140" s="34">
        <v>0</v>
      </c>
      <c r="K140" s="34" t="s">
        <v>87</v>
      </c>
      <c r="L140" s="126">
        <v>51</v>
      </c>
      <c r="M140" s="126">
        <v>186</v>
      </c>
      <c r="N140" s="126">
        <v>5</v>
      </c>
      <c r="O140" s="126">
        <v>23</v>
      </c>
      <c r="P140" s="34"/>
      <c r="Q140" s="43" t="s">
        <v>141</v>
      </c>
      <c r="R140" s="48" t="s">
        <v>529</v>
      </c>
      <c r="S140" s="108"/>
    </row>
    <row r="141" ht="36" spans="1:19">
      <c r="A141" s="41">
        <v>88</v>
      </c>
      <c r="B141" s="34" t="s">
        <v>533</v>
      </c>
      <c r="C141" s="34" t="s">
        <v>534</v>
      </c>
      <c r="D141" s="34" t="s">
        <v>535</v>
      </c>
      <c r="E141" s="36" t="s">
        <v>222</v>
      </c>
      <c r="F141" s="34" t="s">
        <v>315</v>
      </c>
      <c r="G141" s="34">
        <v>4</v>
      </c>
      <c r="H141" s="34">
        <v>16</v>
      </c>
      <c r="I141" s="34">
        <v>16</v>
      </c>
      <c r="J141" s="34">
        <v>0</v>
      </c>
      <c r="K141" s="34" t="s">
        <v>87</v>
      </c>
      <c r="L141" s="127">
        <v>152</v>
      </c>
      <c r="M141" s="128">
        <v>694</v>
      </c>
      <c r="N141" s="127">
        <v>22</v>
      </c>
      <c r="O141" s="127">
        <v>81</v>
      </c>
      <c r="P141" s="34"/>
      <c r="Q141" s="43" t="s">
        <v>141</v>
      </c>
      <c r="R141" s="48" t="s">
        <v>529</v>
      </c>
      <c r="S141" s="108"/>
    </row>
    <row r="142" ht="24" spans="1:19">
      <c r="A142" s="41">
        <v>89</v>
      </c>
      <c r="B142" s="43" t="s">
        <v>536</v>
      </c>
      <c r="C142" s="43" t="s">
        <v>537</v>
      </c>
      <c r="D142" s="43" t="s">
        <v>538</v>
      </c>
      <c r="E142" s="44" t="s">
        <v>195</v>
      </c>
      <c r="F142" s="44" t="s">
        <v>185</v>
      </c>
      <c r="G142" s="44">
        <v>2.7</v>
      </c>
      <c r="H142" s="45">
        <v>202.5</v>
      </c>
      <c r="I142" s="83">
        <v>202.5</v>
      </c>
      <c r="J142" s="83">
        <v>0</v>
      </c>
      <c r="K142" s="43" t="s">
        <v>87</v>
      </c>
      <c r="L142" s="84">
        <v>29</v>
      </c>
      <c r="M142" s="84">
        <v>106</v>
      </c>
      <c r="N142" s="84">
        <v>6</v>
      </c>
      <c r="O142" s="80">
        <v>27</v>
      </c>
      <c r="P142" s="43"/>
      <c r="Q142" s="43" t="s">
        <v>136</v>
      </c>
      <c r="R142" s="48" t="s">
        <v>529</v>
      </c>
      <c r="S142" s="108"/>
    </row>
    <row r="143" ht="36" spans="1:19">
      <c r="A143" s="41">
        <v>90</v>
      </c>
      <c r="B143" s="43" t="s">
        <v>539</v>
      </c>
      <c r="C143" s="43" t="s">
        <v>540</v>
      </c>
      <c r="D143" s="43" t="s">
        <v>541</v>
      </c>
      <c r="E143" s="44" t="s">
        <v>195</v>
      </c>
      <c r="F143" s="44" t="s">
        <v>185</v>
      </c>
      <c r="G143" s="44">
        <v>3.3</v>
      </c>
      <c r="H143" s="45">
        <v>247.5</v>
      </c>
      <c r="I143" s="83">
        <v>247.5</v>
      </c>
      <c r="J143" s="83">
        <v>0</v>
      </c>
      <c r="K143" s="43" t="s">
        <v>87</v>
      </c>
      <c r="L143" s="84">
        <v>76</v>
      </c>
      <c r="M143" s="84">
        <v>267</v>
      </c>
      <c r="N143" s="84">
        <v>15</v>
      </c>
      <c r="O143" s="80">
        <v>57</v>
      </c>
      <c r="P143" s="43"/>
      <c r="Q143" s="43" t="s">
        <v>136</v>
      </c>
      <c r="R143" s="48" t="s">
        <v>529</v>
      </c>
      <c r="S143" s="108"/>
    </row>
    <row r="144" ht="24" spans="1:19">
      <c r="A144" s="41">
        <v>91</v>
      </c>
      <c r="B144" s="43" t="s">
        <v>542</v>
      </c>
      <c r="C144" s="43" t="s">
        <v>543</v>
      </c>
      <c r="D144" s="43" t="s">
        <v>544</v>
      </c>
      <c r="E144" s="44" t="s">
        <v>195</v>
      </c>
      <c r="F144" s="44" t="s">
        <v>185</v>
      </c>
      <c r="G144" s="44">
        <v>2.2</v>
      </c>
      <c r="H144" s="45">
        <v>154</v>
      </c>
      <c r="I144" s="83">
        <v>154</v>
      </c>
      <c r="J144" s="83">
        <v>0</v>
      </c>
      <c r="K144" s="43" t="s">
        <v>87</v>
      </c>
      <c r="L144" s="84">
        <v>67</v>
      </c>
      <c r="M144" s="84">
        <v>242</v>
      </c>
      <c r="N144" s="84">
        <v>7</v>
      </c>
      <c r="O144" s="80">
        <v>24</v>
      </c>
      <c r="P144" s="43"/>
      <c r="Q144" s="43" t="s">
        <v>136</v>
      </c>
      <c r="R144" s="48" t="s">
        <v>529</v>
      </c>
      <c r="S144" s="108"/>
    </row>
    <row r="145" ht="36" spans="1:19">
      <c r="A145" s="41">
        <v>92</v>
      </c>
      <c r="B145" s="43" t="s">
        <v>545</v>
      </c>
      <c r="C145" s="43" t="s">
        <v>546</v>
      </c>
      <c r="D145" s="41" t="s">
        <v>547</v>
      </c>
      <c r="E145" s="59" t="s">
        <v>195</v>
      </c>
      <c r="F145" s="44" t="s">
        <v>185</v>
      </c>
      <c r="G145" s="44">
        <v>2.8</v>
      </c>
      <c r="H145" s="45">
        <v>196</v>
      </c>
      <c r="I145" s="83">
        <v>196</v>
      </c>
      <c r="J145" s="83">
        <v>0</v>
      </c>
      <c r="K145" s="43" t="s">
        <v>87</v>
      </c>
      <c r="L145" s="84">
        <v>45</v>
      </c>
      <c r="M145" s="84">
        <v>146</v>
      </c>
      <c r="N145" s="84">
        <v>1</v>
      </c>
      <c r="O145" s="80">
        <v>5</v>
      </c>
      <c r="P145" s="43"/>
      <c r="Q145" s="43" t="s">
        <v>136</v>
      </c>
      <c r="R145" s="48" t="s">
        <v>529</v>
      </c>
      <c r="S145" s="108"/>
    </row>
    <row r="146" ht="24" spans="1:19">
      <c r="A146" s="41">
        <v>93</v>
      </c>
      <c r="B146" s="43" t="s">
        <v>548</v>
      </c>
      <c r="C146" s="43" t="s">
        <v>549</v>
      </c>
      <c r="D146" s="41" t="s">
        <v>550</v>
      </c>
      <c r="E146" s="59" t="s">
        <v>195</v>
      </c>
      <c r="F146" s="44" t="s">
        <v>185</v>
      </c>
      <c r="G146" s="44">
        <v>3.2</v>
      </c>
      <c r="H146" s="45">
        <v>224</v>
      </c>
      <c r="I146" s="83">
        <v>224</v>
      </c>
      <c r="J146" s="83">
        <v>0</v>
      </c>
      <c r="K146" s="43" t="s">
        <v>87</v>
      </c>
      <c r="L146" s="84">
        <v>38</v>
      </c>
      <c r="M146" s="84">
        <v>145</v>
      </c>
      <c r="N146" s="84">
        <v>1</v>
      </c>
      <c r="O146" s="80">
        <v>1</v>
      </c>
      <c r="P146" s="43"/>
      <c r="Q146" s="43" t="s">
        <v>136</v>
      </c>
      <c r="R146" s="48" t="s">
        <v>529</v>
      </c>
      <c r="S146" s="108"/>
    </row>
    <row r="147" ht="36" spans="1:19">
      <c r="A147" s="41">
        <v>94</v>
      </c>
      <c r="B147" s="43" t="s">
        <v>551</v>
      </c>
      <c r="C147" s="43" t="s">
        <v>552</v>
      </c>
      <c r="D147" s="92" t="s">
        <v>553</v>
      </c>
      <c r="E147" s="44" t="s">
        <v>195</v>
      </c>
      <c r="F147" s="44" t="s">
        <v>185</v>
      </c>
      <c r="G147" s="44">
        <v>2.4</v>
      </c>
      <c r="H147" s="45">
        <v>200</v>
      </c>
      <c r="I147" s="83">
        <v>200</v>
      </c>
      <c r="J147" s="83">
        <v>0</v>
      </c>
      <c r="K147" s="43" t="s">
        <v>87</v>
      </c>
      <c r="L147" s="84">
        <v>38</v>
      </c>
      <c r="M147" s="84">
        <v>137</v>
      </c>
      <c r="N147" s="84">
        <v>8</v>
      </c>
      <c r="O147" s="80">
        <v>29</v>
      </c>
      <c r="P147" s="43"/>
      <c r="Q147" s="43" t="s">
        <v>136</v>
      </c>
      <c r="R147" s="48" t="s">
        <v>529</v>
      </c>
      <c r="S147" s="108"/>
    </row>
    <row r="148" ht="24" spans="1:19">
      <c r="A148" s="41">
        <v>95</v>
      </c>
      <c r="B148" s="43" t="s">
        <v>554</v>
      </c>
      <c r="C148" s="43" t="s">
        <v>531</v>
      </c>
      <c r="D148" s="43" t="s">
        <v>555</v>
      </c>
      <c r="E148" s="44" t="s">
        <v>199</v>
      </c>
      <c r="F148" s="44"/>
      <c r="G148" s="44"/>
      <c r="H148" s="45">
        <v>75</v>
      </c>
      <c r="I148" s="83">
        <v>75</v>
      </c>
      <c r="J148" s="83">
        <v>0</v>
      </c>
      <c r="K148" s="43" t="s">
        <v>87</v>
      </c>
      <c r="L148" s="84">
        <v>64</v>
      </c>
      <c r="M148" s="84">
        <v>218</v>
      </c>
      <c r="N148" s="84">
        <v>9</v>
      </c>
      <c r="O148" s="80">
        <v>27</v>
      </c>
      <c r="P148" s="43"/>
      <c r="Q148" s="43" t="s">
        <v>136</v>
      </c>
      <c r="R148" s="48" t="s">
        <v>529</v>
      </c>
      <c r="S148" s="108"/>
    </row>
    <row r="149" ht="36" spans="1:19">
      <c r="A149" s="41">
        <v>96</v>
      </c>
      <c r="B149" s="43" t="s">
        <v>556</v>
      </c>
      <c r="C149" s="43" t="s">
        <v>531</v>
      </c>
      <c r="D149" s="92" t="s">
        <v>557</v>
      </c>
      <c r="E149" s="44" t="s">
        <v>195</v>
      </c>
      <c r="F149" s="44" t="s">
        <v>185</v>
      </c>
      <c r="G149" s="44">
        <v>1.8</v>
      </c>
      <c r="H149" s="45">
        <v>135</v>
      </c>
      <c r="I149" s="83">
        <v>135</v>
      </c>
      <c r="J149" s="83">
        <v>0</v>
      </c>
      <c r="K149" s="43" t="s">
        <v>87</v>
      </c>
      <c r="L149" s="84">
        <v>64</v>
      </c>
      <c r="M149" s="84">
        <v>218</v>
      </c>
      <c r="N149" s="84">
        <v>9</v>
      </c>
      <c r="O149" s="80">
        <v>27</v>
      </c>
      <c r="P149" s="43"/>
      <c r="Q149" s="43" t="s">
        <v>136</v>
      </c>
      <c r="R149" s="48" t="s">
        <v>529</v>
      </c>
      <c r="S149" s="108"/>
    </row>
    <row r="150" ht="24" spans="1:19">
      <c r="A150" s="41">
        <v>97</v>
      </c>
      <c r="B150" s="43" t="s">
        <v>558</v>
      </c>
      <c r="C150" s="43" t="s">
        <v>559</v>
      </c>
      <c r="D150" s="92" t="s">
        <v>560</v>
      </c>
      <c r="E150" s="44" t="s">
        <v>195</v>
      </c>
      <c r="F150" s="44" t="s">
        <v>185</v>
      </c>
      <c r="G150" s="44">
        <v>2.5</v>
      </c>
      <c r="H150" s="45">
        <v>150</v>
      </c>
      <c r="I150" s="83">
        <v>150</v>
      </c>
      <c r="J150" s="83">
        <v>0</v>
      </c>
      <c r="K150" s="43" t="s">
        <v>87</v>
      </c>
      <c r="L150" s="84">
        <v>34</v>
      </c>
      <c r="M150" s="84">
        <v>121</v>
      </c>
      <c r="N150" s="84">
        <v>7</v>
      </c>
      <c r="O150" s="80">
        <v>24</v>
      </c>
      <c r="P150" s="43"/>
      <c r="Q150" s="43" t="s">
        <v>136</v>
      </c>
      <c r="R150" s="48" t="s">
        <v>529</v>
      </c>
      <c r="S150" s="108"/>
    </row>
    <row r="151" ht="24" spans="1:19">
      <c r="A151" s="41">
        <v>98</v>
      </c>
      <c r="B151" s="43" t="s">
        <v>561</v>
      </c>
      <c r="C151" s="43" t="s">
        <v>562</v>
      </c>
      <c r="D151" s="92" t="s">
        <v>563</v>
      </c>
      <c r="E151" s="44" t="s">
        <v>195</v>
      </c>
      <c r="F151" s="44" t="s">
        <v>185</v>
      </c>
      <c r="G151" s="44">
        <v>3</v>
      </c>
      <c r="H151" s="45">
        <v>225</v>
      </c>
      <c r="I151" s="83">
        <v>225</v>
      </c>
      <c r="J151" s="83">
        <v>0</v>
      </c>
      <c r="K151" s="43" t="s">
        <v>87</v>
      </c>
      <c r="L151" s="84">
        <v>45</v>
      </c>
      <c r="M151" s="84">
        <v>186</v>
      </c>
      <c r="N151" s="84">
        <v>5</v>
      </c>
      <c r="O151" s="80">
        <v>21</v>
      </c>
      <c r="P151" s="43"/>
      <c r="Q151" s="43" t="s">
        <v>136</v>
      </c>
      <c r="R151" s="48" t="s">
        <v>529</v>
      </c>
      <c r="S151" s="108"/>
    </row>
    <row r="152" ht="24" spans="1:19">
      <c r="A152" s="41">
        <v>99</v>
      </c>
      <c r="B152" s="43" t="s">
        <v>564</v>
      </c>
      <c r="C152" s="43" t="s">
        <v>565</v>
      </c>
      <c r="D152" s="43" t="s">
        <v>566</v>
      </c>
      <c r="E152" s="44" t="s">
        <v>195</v>
      </c>
      <c r="F152" s="44" t="s">
        <v>185</v>
      </c>
      <c r="G152" s="44">
        <v>1.7</v>
      </c>
      <c r="H152" s="45">
        <v>102</v>
      </c>
      <c r="I152" s="83">
        <v>102</v>
      </c>
      <c r="J152" s="83">
        <v>0</v>
      </c>
      <c r="K152" s="43" t="s">
        <v>87</v>
      </c>
      <c r="L152" s="84">
        <v>52</v>
      </c>
      <c r="M152" s="84">
        <v>257</v>
      </c>
      <c r="N152" s="84">
        <v>6</v>
      </c>
      <c r="O152" s="80">
        <v>34</v>
      </c>
      <c r="P152" s="43"/>
      <c r="Q152" s="43" t="s">
        <v>136</v>
      </c>
      <c r="R152" s="48" t="s">
        <v>529</v>
      </c>
      <c r="S152" s="108"/>
    </row>
    <row r="153" ht="24" spans="1:19">
      <c r="A153" s="41">
        <v>100</v>
      </c>
      <c r="B153" s="43" t="s">
        <v>567</v>
      </c>
      <c r="C153" s="43" t="s">
        <v>568</v>
      </c>
      <c r="D153" s="43" t="s">
        <v>569</v>
      </c>
      <c r="E153" s="44" t="s">
        <v>195</v>
      </c>
      <c r="F153" s="44" t="s">
        <v>185</v>
      </c>
      <c r="G153" s="44">
        <v>3</v>
      </c>
      <c r="H153" s="45">
        <v>210</v>
      </c>
      <c r="I153" s="83">
        <v>210</v>
      </c>
      <c r="J153" s="83">
        <v>0</v>
      </c>
      <c r="K153" s="43" t="s">
        <v>87</v>
      </c>
      <c r="L153" s="84">
        <v>38</v>
      </c>
      <c r="M153" s="84">
        <v>133</v>
      </c>
      <c r="N153" s="84">
        <v>6</v>
      </c>
      <c r="O153" s="80">
        <v>15</v>
      </c>
      <c r="P153" s="43"/>
      <c r="Q153" s="43" t="s">
        <v>136</v>
      </c>
      <c r="R153" s="48" t="s">
        <v>529</v>
      </c>
      <c r="S153" s="108"/>
    </row>
    <row r="154" ht="24" spans="1:19">
      <c r="A154" s="41">
        <v>101</v>
      </c>
      <c r="B154" s="43" t="s">
        <v>570</v>
      </c>
      <c r="C154" s="43" t="s">
        <v>568</v>
      </c>
      <c r="D154" s="43" t="s">
        <v>571</v>
      </c>
      <c r="E154" s="44" t="s">
        <v>199</v>
      </c>
      <c r="F154" s="44" t="s">
        <v>315</v>
      </c>
      <c r="G154" s="44">
        <v>1</v>
      </c>
      <c r="H154" s="45">
        <v>50</v>
      </c>
      <c r="I154" s="83">
        <v>50</v>
      </c>
      <c r="J154" s="83">
        <v>0</v>
      </c>
      <c r="K154" s="43" t="s">
        <v>87</v>
      </c>
      <c r="L154" s="84">
        <v>38</v>
      </c>
      <c r="M154" s="84">
        <v>133</v>
      </c>
      <c r="N154" s="84">
        <v>6</v>
      </c>
      <c r="O154" s="80">
        <v>15</v>
      </c>
      <c r="P154" s="43"/>
      <c r="Q154" s="43" t="s">
        <v>136</v>
      </c>
      <c r="R154" s="48" t="s">
        <v>529</v>
      </c>
      <c r="S154" s="108"/>
    </row>
    <row r="155" ht="24" spans="1:19">
      <c r="A155" s="41">
        <v>102</v>
      </c>
      <c r="B155" s="43" t="s">
        <v>572</v>
      </c>
      <c r="C155" s="43" t="s">
        <v>573</v>
      </c>
      <c r="D155" s="43" t="s">
        <v>574</v>
      </c>
      <c r="E155" s="44" t="s">
        <v>195</v>
      </c>
      <c r="F155" s="44" t="s">
        <v>185</v>
      </c>
      <c r="G155" s="44">
        <v>12</v>
      </c>
      <c r="H155" s="45">
        <v>900</v>
      </c>
      <c r="I155" s="83">
        <v>900</v>
      </c>
      <c r="J155" s="83">
        <v>0</v>
      </c>
      <c r="K155" s="43" t="s">
        <v>87</v>
      </c>
      <c r="L155" s="84">
        <v>175</v>
      </c>
      <c r="M155" s="84">
        <v>584</v>
      </c>
      <c r="N155" s="84">
        <v>19</v>
      </c>
      <c r="O155" s="80">
        <v>68</v>
      </c>
      <c r="P155" s="43"/>
      <c r="Q155" s="43" t="s">
        <v>136</v>
      </c>
      <c r="R155" s="48" t="s">
        <v>529</v>
      </c>
      <c r="S155" s="108"/>
    </row>
    <row r="156" ht="36" spans="1:18">
      <c r="A156" s="41">
        <v>103</v>
      </c>
      <c r="B156" s="43" t="s">
        <v>575</v>
      </c>
      <c r="C156" s="34" t="s">
        <v>125</v>
      </c>
      <c r="D156" s="43" t="s">
        <v>576</v>
      </c>
      <c r="E156" s="54"/>
      <c r="F156" s="54" t="s">
        <v>155</v>
      </c>
      <c r="G156" s="36">
        <v>9</v>
      </c>
      <c r="H156" s="55">
        <v>270</v>
      </c>
      <c r="I156" s="82">
        <v>270</v>
      </c>
      <c r="J156" s="82"/>
      <c r="K156" s="80" t="s">
        <v>87</v>
      </c>
      <c r="L156" s="82"/>
      <c r="M156" s="82">
        <v>120000</v>
      </c>
      <c r="N156" s="82"/>
      <c r="O156" s="80"/>
      <c r="P156" s="80"/>
      <c r="Q156" s="43" t="s">
        <v>577</v>
      </c>
      <c r="R156" s="43"/>
    </row>
    <row r="157" s="29" customFormat="1" ht="37" customHeight="1" spans="1:18">
      <c r="A157" s="56" t="s">
        <v>33</v>
      </c>
      <c r="B157" s="56"/>
      <c r="C157" s="56"/>
      <c r="D157" s="56"/>
      <c r="E157" s="56"/>
      <c r="F157" s="56"/>
      <c r="G157" s="56"/>
      <c r="H157" s="56">
        <f>SUM(H54:H156)</f>
        <v>20353</v>
      </c>
      <c r="I157" s="56">
        <f>SUM(I54:I156)</f>
        <v>19810</v>
      </c>
      <c r="J157" s="56">
        <f>SUM(J54:J156)</f>
        <v>543</v>
      </c>
      <c r="K157" s="56"/>
      <c r="L157" s="56"/>
      <c r="M157" s="56"/>
      <c r="N157" s="56"/>
      <c r="O157" s="56"/>
      <c r="P157" s="56"/>
      <c r="Q157" s="56"/>
      <c r="R157" s="56"/>
    </row>
    <row r="158" s="29" customFormat="1" ht="37" customHeight="1" spans="1:18">
      <c r="A158" s="56" t="s">
        <v>53</v>
      </c>
      <c r="B158" s="56"/>
      <c r="C158" s="56"/>
      <c r="D158" s="56"/>
      <c r="E158" s="56"/>
      <c r="F158" s="56"/>
      <c r="G158" s="56"/>
      <c r="H158" s="56">
        <f>H157+H50+H45+H36+H29+H53</f>
        <v>29711.94</v>
      </c>
      <c r="I158" s="56">
        <f>I157+I50+I45+I36+I29+I53</f>
        <v>27528.94</v>
      </c>
      <c r="J158" s="56">
        <f>J157+J50+J45+J36+J29+J53</f>
        <v>2183</v>
      </c>
      <c r="K158" s="56"/>
      <c r="L158" s="56"/>
      <c r="M158" s="56"/>
      <c r="N158" s="56"/>
      <c r="O158" s="56"/>
      <c r="P158" s="56"/>
      <c r="Q158" s="56"/>
      <c r="R158" s="56"/>
    </row>
  </sheetData>
  <mergeCells count="23">
    <mergeCell ref="A1:R1"/>
    <mergeCell ref="H2:I2"/>
    <mergeCell ref="F3:G3"/>
    <mergeCell ref="H3:J3"/>
    <mergeCell ref="K3:O3"/>
    <mergeCell ref="L4:O4"/>
    <mergeCell ref="N5:O5"/>
    <mergeCell ref="A3:A6"/>
    <mergeCell ref="B3:B6"/>
    <mergeCell ref="C3:C6"/>
    <mergeCell ref="D3:D6"/>
    <mergeCell ref="E3:E6"/>
    <mergeCell ref="F4:F6"/>
    <mergeCell ref="G4:G6"/>
    <mergeCell ref="H4:H6"/>
    <mergeCell ref="I4:I6"/>
    <mergeCell ref="J4:J6"/>
    <mergeCell ref="K4:K6"/>
    <mergeCell ref="L5:L6"/>
    <mergeCell ref="M5:M6"/>
    <mergeCell ref="P4:P6"/>
    <mergeCell ref="Q3:Q6"/>
    <mergeCell ref="R3:R6"/>
  </mergeCells>
  <dataValidations count="2">
    <dataValidation allowBlank="1" showInputMessage="1" showErrorMessage="1" sqref="E33 D51 D58 D59 D62 D63 D64 D65 E111 E112 E113 E114 E115 D139 D60:D61"/>
    <dataValidation type="list" allowBlank="1" showInputMessage="1" showErrorMessage="1" sqref="K68 K69 K70 K76 K145 K146 K147">
      <formula1>"是,否"</formula1>
    </dataValidation>
  </dataValidations>
  <pageMargins left="0.751388888888889" right="0.751388888888889" top="1" bottom="1.18055555555556" header="0.708333333333333" footer="0.5"/>
  <pageSetup paperSize="8" scale="83" orientation="landscape" horizontalDpi="600"/>
  <headerFooter/>
  <rowBreaks count="1" manualBreakCount="1">
    <brk id="1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view="pageBreakPreview" zoomScale="60" zoomScaleNormal="202" workbookViewId="0">
      <selection activeCell="B12" sqref="B12:G12"/>
    </sheetView>
  </sheetViews>
  <sheetFormatPr defaultColWidth="9" defaultRowHeight="14.25" outlineLevelCol="6"/>
  <cols>
    <col min="1" max="1" width="7.125" customWidth="1"/>
    <col min="2" max="2" width="9" customWidth="1"/>
    <col min="4" max="4" width="13.75" customWidth="1"/>
    <col min="5" max="5" width="9" customWidth="1"/>
    <col min="6" max="6" width="10.375" customWidth="1"/>
    <col min="7" max="7" width="18.125" customWidth="1"/>
  </cols>
  <sheetData>
    <row r="1" spans="1:1">
      <c r="A1" s="1"/>
    </row>
    <row r="2" ht="28.5" customHeight="1" spans="1:7">
      <c r="A2" s="2" t="s">
        <v>578</v>
      </c>
      <c r="B2" s="2"/>
      <c r="C2" s="2"/>
      <c r="D2" s="2"/>
      <c r="E2" s="2"/>
      <c r="F2" s="2"/>
      <c r="G2" s="2"/>
    </row>
    <row r="3" spans="1:7">
      <c r="A3" s="14" t="s">
        <v>578</v>
      </c>
      <c r="B3" s="14"/>
      <c r="C3" s="14"/>
      <c r="D3" s="14"/>
      <c r="E3" s="14"/>
      <c r="F3" s="14"/>
      <c r="G3" s="14"/>
    </row>
    <row r="4" spans="1:7">
      <c r="A4" s="15" t="s">
        <v>579</v>
      </c>
      <c r="B4" s="15"/>
      <c r="C4" s="15"/>
      <c r="D4" s="15"/>
      <c r="E4" s="15"/>
      <c r="F4" s="15"/>
      <c r="G4" s="15"/>
    </row>
    <row r="5" spans="1:7">
      <c r="A5" s="15" t="s">
        <v>36</v>
      </c>
      <c r="B5" s="15"/>
      <c r="C5" s="15"/>
      <c r="D5" s="15"/>
      <c r="E5" s="15" t="s">
        <v>580</v>
      </c>
      <c r="F5" s="15"/>
      <c r="G5" s="15"/>
    </row>
    <row r="6" spans="1:7">
      <c r="A6" s="15" t="s">
        <v>581</v>
      </c>
      <c r="B6" s="15"/>
      <c r="C6" s="15"/>
      <c r="D6" s="15"/>
      <c r="E6" s="15" t="s">
        <v>582</v>
      </c>
      <c r="F6" s="15"/>
      <c r="G6" s="15"/>
    </row>
    <row r="7" spans="1:7">
      <c r="A7" s="16" t="s">
        <v>583</v>
      </c>
      <c r="B7" s="17"/>
      <c r="C7" s="18" t="s">
        <v>584</v>
      </c>
      <c r="D7" s="18"/>
      <c r="E7" s="15"/>
      <c r="F7" s="15"/>
      <c r="G7" s="15"/>
    </row>
    <row r="8" spans="1:7">
      <c r="A8" s="19"/>
      <c r="B8" s="20"/>
      <c r="C8" s="15" t="s">
        <v>585</v>
      </c>
      <c r="D8" s="15"/>
      <c r="E8" s="15"/>
      <c r="F8" s="15"/>
      <c r="G8" s="15"/>
    </row>
    <row r="9" spans="1:7">
      <c r="A9" s="21"/>
      <c r="B9" s="22"/>
      <c r="C9" s="15" t="s">
        <v>586</v>
      </c>
      <c r="D9" s="15"/>
      <c r="E9" s="15"/>
      <c r="F9" s="15"/>
      <c r="G9" s="15"/>
    </row>
    <row r="10" spans="1:7">
      <c r="A10" s="23" t="s">
        <v>587</v>
      </c>
      <c r="B10" s="15" t="s">
        <v>588</v>
      </c>
      <c r="C10" s="15"/>
      <c r="D10" s="15"/>
      <c r="E10" s="15"/>
      <c r="F10" s="15"/>
      <c r="G10" s="15"/>
    </row>
    <row r="11" spans="1:7">
      <c r="A11" s="24"/>
      <c r="B11" s="18" t="s">
        <v>589</v>
      </c>
      <c r="C11" s="18"/>
      <c r="D11" s="18"/>
      <c r="E11" s="18"/>
      <c r="F11" s="18"/>
      <c r="G11" s="18"/>
    </row>
    <row r="12" spans="1:7">
      <c r="A12" s="24"/>
      <c r="B12" s="18" t="s">
        <v>590</v>
      </c>
      <c r="C12" s="18"/>
      <c r="D12" s="18"/>
      <c r="E12" s="18"/>
      <c r="F12" s="18"/>
      <c r="G12" s="18"/>
    </row>
    <row r="13" spans="1:7">
      <c r="A13" s="24"/>
      <c r="B13" s="18" t="s">
        <v>591</v>
      </c>
      <c r="C13" s="18"/>
      <c r="D13" s="18"/>
      <c r="E13" s="18"/>
      <c r="F13" s="18"/>
      <c r="G13" s="18"/>
    </row>
    <row r="14" spans="1:7">
      <c r="A14" s="25"/>
      <c r="B14" s="18" t="s">
        <v>592</v>
      </c>
      <c r="C14" s="18"/>
      <c r="D14" s="18"/>
      <c r="E14" s="18"/>
      <c r="F14" s="18"/>
      <c r="G14" s="18"/>
    </row>
    <row r="15" spans="1:7">
      <c r="A15" s="15" t="s">
        <v>593</v>
      </c>
      <c r="B15" s="15" t="s">
        <v>594</v>
      </c>
      <c r="C15" s="15" t="s">
        <v>595</v>
      </c>
      <c r="D15" s="15" t="s">
        <v>596</v>
      </c>
      <c r="E15" s="15"/>
      <c r="F15" s="15" t="s">
        <v>597</v>
      </c>
      <c r="G15" s="15"/>
    </row>
    <row r="16" spans="1:7">
      <c r="A16" s="15"/>
      <c r="B16" s="15" t="s">
        <v>598</v>
      </c>
      <c r="C16" s="15" t="s">
        <v>599</v>
      </c>
      <c r="D16" s="18" t="s">
        <v>600</v>
      </c>
      <c r="E16" s="18"/>
      <c r="F16" s="18"/>
      <c r="G16" s="18"/>
    </row>
    <row r="17" spans="1:7">
      <c r="A17" s="15"/>
      <c r="B17" s="15"/>
      <c r="C17" s="15"/>
      <c r="D17" s="18" t="s">
        <v>601</v>
      </c>
      <c r="E17" s="18"/>
      <c r="F17" s="18"/>
      <c r="G17" s="18"/>
    </row>
    <row r="18" spans="1:7">
      <c r="A18" s="15"/>
      <c r="B18" s="15"/>
      <c r="C18" s="15"/>
      <c r="D18" s="18" t="s">
        <v>592</v>
      </c>
      <c r="E18" s="18"/>
      <c r="F18" s="18"/>
      <c r="G18" s="18"/>
    </row>
    <row r="19" spans="1:7">
      <c r="A19" s="15"/>
      <c r="B19" s="15"/>
      <c r="C19" s="15" t="s">
        <v>602</v>
      </c>
      <c r="D19" s="18" t="s">
        <v>600</v>
      </c>
      <c r="E19" s="18"/>
      <c r="F19" s="18"/>
      <c r="G19" s="18"/>
    </row>
    <row r="20" spans="1:7">
      <c r="A20" s="15"/>
      <c r="B20" s="15"/>
      <c r="C20" s="15"/>
      <c r="D20" s="18" t="s">
        <v>601</v>
      </c>
      <c r="E20" s="18"/>
      <c r="F20" s="18"/>
      <c r="G20" s="18"/>
    </row>
    <row r="21" spans="1:7">
      <c r="A21" s="15"/>
      <c r="B21" s="15"/>
      <c r="C21" s="15"/>
      <c r="D21" s="18" t="s">
        <v>592</v>
      </c>
      <c r="E21" s="18"/>
      <c r="F21" s="18"/>
      <c r="G21" s="18"/>
    </row>
    <row r="22" spans="1:7">
      <c r="A22" s="15"/>
      <c r="B22" s="15"/>
      <c r="C22" s="15" t="s">
        <v>603</v>
      </c>
      <c r="D22" s="18" t="s">
        <v>600</v>
      </c>
      <c r="E22" s="18"/>
      <c r="F22" s="18"/>
      <c r="G22" s="18"/>
    </row>
    <row r="23" spans="1:7">
      <c r="A23" s="15"/>
      <c r="B23" s="15"/>
      <c r="C23" s="15"/>
      <c r="D23" s="18" t="s">
        <v>601</v>
      </c>
      <c r="E23" s="18"/>
      <c r="F23" s="18"/>
      <c r="G23" s="18"/>
    </row>
    <row r="24" spans="1:7">
      <c r="A24" s="15"/>
      <c r="B24" s="15"/>
      <c r="C24" s="15"/>
      <c r="D24" s="18" t="s">
        <v>592</v>
      </c>
      <c r="E24" s="18"/>
      <c r="F24" s="18"/>
      <c r="G24" s="18"/>
    </row>
    <row r="25" spans="1:7">
      <c r="A25" s="15"/>
      <c r="B25" s="15"/>
      <c r="C25" s="15" t="s">
        <v>604</v>
      </c>
      <c r="D25" s="18" t="s">
        <v>600</v>
      </c>
      <c r="E25" s="18"/>
      <c r="F25" s="18"/>
      <c r="G25" s="18"/>
    </row>
    <row r="26" spans="1:7">
      <c r="A26" s="15"/>
      <c r="B26" s="15"/>
      <c r="C26" s="15"/>
      <c r="D26" s="18" t="s">
        <v>601</v>
      </c>
      <c r="E26" s="18"/>
      <c r="F26" s="18"/>
      <c r="G26" s="18"/>
    </row>
    <row r="27" spans="1:7">
      <c r="A27" s="15"/>
      <c r="B27" s="15"/>
      <c r="C27" s="15"/>
      <c r="D27" s="18" t="s">
        <v>592</v>
      </c>
      <c r="E27" s="18"/>
      <c r="F27" s="18"/>
      <c r="G27" s="18"/>
    </row>
    <row r="28" spans="1:7">
      <c r="A28" s="15"/>
      <c r="B28" s="15"/>
      <c r="C28" s="15" t="s">
        <v>605</v>
      </c>
      <c r="D28" s="18"/>
      <c r="E28" s="18"/>
      <c r="F28" s="18"/>
      <c r="G28" s="18"/>
    </row>
    <row r="29" spans="1:7">
      <c r="A29" s="15"/>
      <c r="B29" s="15" t="s">
        <v>606</v>
      </c>
      <c r="C29" s="15" t="s">
        <v>607</v>
      </c>
      <c r="D29" s="18" t="s">
        <v>600</v>
      </c>
      <c r="E29" s="18"/>
      <c r="F29" s="18"/>
      <c r="G29" s="18"/>
    </row>
    <row r="30" spans="1:7">
      <c r="A30" s="15"/>
      <c r="B30" s="15"/>
      <c r="C30" s="15" t="s">
        <v>608</v>
      </c>
      <c r="D30" s="18" t="s">
        <v>601</v>
      </c>
      <c r="E30" s="18"/>
      <c r="F30" s="18"/>
      <c r="G30" s="18"/>
    </row>
    <row r="31" spans="1:7">
      <c r="A31" s="15"/>
      <c r="B31" s="15"/>
      <c r="C31" s="26"/>
      <c r="D31" s="18" t="s">
        <v>592</v>
      </c>
      <c r="E31" s="18"/>
      <c r="F31" s="18"/>
      <c r="G31" s="18"/>
    </row>
    <row r="32" spans="1:7">
      <c r="A32" s="15"/>
      <c r="B32" s="15"/>
      <c r="C32" s="15" t="s">
        <v>609</v>
      </c>
      <c r="D32" s="18" t="s">
        <v>600</v>
      </c>
      <c r="E32" s="18"/>
      <c r="F32" s="18"/>
      <c r="G32" s="18"/>
    </row>
    <row r="33" spans="1:7">
      <c r="A33" s="15"/>
      <c r="B33" s="15"/>
      <c r="C33" s="15" t="s">
        <v>608</v>
      </c>
      <c r="D33" s="18" t="s">
        <v>601</v>
      </c>
      <c r="E33" s="18"/>
      <c r="F33" s="18"/>
      <c r="G33" s="18"/>
    </row>
    <row r="34" spans="1:7">
      <c r="A34" s="15"/>
      <c r="B34" s="15"/>
      <c r="C34" s="26"/>
      <c r="D34" s="18" t="s">
        <v>592</v>
      </c>
      <c r="E34" s="18"/>
      <c r="F34" s="18"/>
      <c r="G34" s="18"/>
    </row>
    <row r="35" spans="1:7">
      <c r="A35" s="15"/>
      <c r="B35" s="15"/>
      <c r="C35" s="15" t="s">
        <v>610</v>
      </c>
      <c r="D35" s="18" t="s">
        <v>600</v>
      </c>
      <c r="E35" s="18"/>
      <c r="F35" s="18"/>
      <c r="G35" s="18"/>
    </row>
    <row r="36" spans="1:7">
      <c r="A36" s="15"/>
      <c r="B36" s="15"/>
      <c r="C36" s="15" t="s">
        <v>608</v>
      </c>
      <c r="D36" s="18" t="s">
        <v>601</v>
      </c>
      <c r="E36" s="18"/>
      <c r="F36" s="18"/>
      <c r="G36" s="18"/>
    </row>
    <row r="37" spans="1:7">
      <c r="A37" s="15"/>
      <c r="B37" s="15"/>
      <c r="C37" s="26"/>
      <c r="D37" s="18" t="s">
        <v>592</v>
      </c>
      <c r="E37" s="18"/>
      <c r="F37" s="18"/>
      <c r="G37" s="18"/>
    </row>
    <row r="38" spans="1:7">
      <c r="A38" s="15"/>
      <c r="B38" s="15"/>
      <c r="C38" s="15" t="s">
        <v>611</v>
      </c>
      <c r="D38" s="18" t="s">
        <v>600</v>
      </c>
      <c r="E38" s="18"/>
      <c r="F38" s="18"/>
      <c r="G38" s="18"/>
    </row>
    <row r="39" spans="1:7">
      <c r="A39" s="15"/>
      <c r="B39" s="15"/>
      <c r="C39" s="15" t="s">
        <v>608</v>
      </c>
      <c r="D39" s="18" t="s">
        <v>601</v>
      </c>
      <c r="E39" s="18"/>
      <c r="F39" s="18"/>
      <c r="G39" s="18"/>
    </row>
    <row r="40" spans="1:7">
      <c r="A40" s="15"/>
      <c r="B40" s="15"/>
      <c r="C40" s="26"/>
      <c r="D40" s="18" t="s">
        <v>592</v>
      </c>
      <c r="E40" s="18"/>
      <c r="F40" s="18"/>
      <c r="G40" s="18"/>
    </row>
    <row r="41" spans="1:7">
      <c r="A41" s="15"/>
      <c r="B41" s="15"/>
      <c r="C41" s="15" t="s">
        <v>605</v>
      </c>
      <c r="D41" s="18"/>
      <c r="E41" s="18"/>
      <c r="F41" s="18"/>
      <c r="G41" s="18"/>
    </row>
    <row r="42" spans="1:7">
      <c r="A42" s="15"/>
      <c r="B42" s="15" t="s">
        <v>612</v>
      </c>
      <c r="C42" s="15" t="s">
        <v>613</v>
      </c>
      <c r="D42" s="18" t="s">
        <v>600</v>
      </c>
      <c r="E42" s="18"/>
      <c r="F42" s="18"/>
      <c r="G42" s="18"/>
    </row>
    <row r="43" spans="1:7">
      <c r="A43" s="15"/>
      <c r="B43" s="15"/>
      <c r="C43" s="15" t="s">
        <v>612</v>
      </c>
      <c r="D43" s="18" t="s">
        <v>601</v>
      </c>
      <c r="E43" s="18"/>
      <c r="F43" s="18"/>
      <c r="G43" s="18"/>
    </row>
    <row r="44" spans="1:7">
      <c r="A44" s="15"/>
      <c r="B44" s="15"/>
      <c r="C44" s="26"/>
      <c r="D44" s="18" t="s">
        <v>592</v>
      </c>
      <c r="E44" s="18"/>
      <c r="F44" s="18"/>
      <c r="G44" s="18"/>
    </row>
    <row r="45" spans="1:7">
      <c r="A45" s="15"/>
      <c r="B45" s="15"/>
      <c r="C45" s="15" t="s">
        <v>605</v>
      </c>
      <c r="D45" s="18"/>
      <c r="E45" s="18"/>
      <c r="F45" s="18"/>
      <c r="G45" s="18"/>
    </row>
    <row r="46" ht="55.5" customHeight="1" spans="1:7">
      <c r="A46" s="27" t="s">
        <v>614</v>
      </c>
      <c r="B46" s="27"/>
      <c r="C46" s="27"/>
      <c r="D46" s="27"/>
      <c r="E46" s="27"/>
      <c r="F46" s="27"/>
      <c r="G46" s="27"/>
    </row>
  </sheetData>
  <mergeCells count="93">
    <mergeCell ref="A2:G2"/>
    <mergeCell ref="A3:G3"/>
    <mergeCell ref="A4:G4"/>
    <mergeCell ref="A5:B5"/>
    <mergeCell ref="C5:D5"/>
    <mergeCell ref="E5:F5"/>
    <mergeCell ref="A6:B6"/>
    <mergeCell ref="C6:D6"/>
    <mergeCell ref="E6:F6"/>
    <mergeCell ref="C7:D7"/>
    <mergeCell ref="E7:G7"/>
    <mergeCell ref="C8:D8"/>
    <mergeCell ref="E8:G8"/>
    <mergeCell ref="C9:D9"/>
    <mergeCell ref="E9:G9"/>
    <mergeCell ref="B10:G10"/>
    <mergeCell ref="B11:G11"/>
    <mergeCell ref="B12:G12"/>
    <mergeCell ref="B13:G13"/>
    <mergeCell ref="B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A46:G46"/>
    <mergeCell ref="A10:A14"/>
    <mergeCell ref="A15:A45"/>
    <mergeCell ref="B16:B28"/>
    <mergeCell ref="B29:B41"/>
    <mergeCell ref="B42:B45"/>
    <mergeCell ref="C16:C18"/>
    <mergeCell ref="C19:C21"/>
    <mergeCell ref="C22:C24"/>
    <mergeCell ref="C25:C27"/>
    <mergeCell ref="A7:B9"/>
  </mergeCell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120" zoomScaleNormal="120" zoomScaleSheetLayoutView="60" workbookViewId="0">
      <selection activeCell="D7" sqref="D7"/>
    </sheetView>
  </sheetViews>
  <sheetFormatPr defaultColWidth="9" defaultRowHeight="14.25" outlineLevelCol="2"/>
  <cols>
    <col min="1" max="1" width="14.625" customWidth="1"/>
    <col min="2" max="2" width="41.625" customWidth="1"/>
    <col min="3" max="3" width="25.125" customWidth="1"/>
  </cols>
  <sheetData>
    <row r="1" ht="19.5" customHeight="1" spans="1:1">
      <c r="A1" s="1"/>
    </row>
    <row r="2" ht="37.5" customHeight="1" spans="1:3">
      <c r="A2" s="2" t="s">
        <v>615</v>
      </c>
      <c r="B2" s="2"/>
      <c r="C2" s="2"/>
    </row>
    <row r="3" ht="20.25" spans="1:3">
      <c r="A3" s="3" t="s">
        <v>616</v>
      </c>
      <c r="B3" s="3"/>
      <c r="C3" s="3"/>
    </row>
    <row r="4" ht="21" customHeight="1" spans="1:3">
      <c r="A4" s="4" t="s">
        <v>617</v>
      </c>
      <c r="B4" s="4" t="s">
        <v>618</v>
      </c>
      <c r="C4" s="5" t="s">
        <v>619</v>
      </c>
    </row>
    <row r="5" ht="21" customHeight="1" spans="1:3">
      <c r="A5" s="6" t="s">
        <v>620</v>
      </c>
      <c r="B5" s="7"/>
      <c r="C5" s="8"/>
    </row>
    <row r="6" ht="35.25" customHeight="1" spans="1:3">
      <c r="A6" s="4" t="s">
        <v>621</v>
      </c>
      <c r="B6" s="9" t="s">
        <v>622</v>
      </c>
      <c r="C6" s="5" t="s">
        <v>623</v>
      </c>
    </row>
    <row r="7" ht="46.5" customHeight="1" spans="1:3">
      <c r="A7" s="4" t="s">
        <v>624</v>
      </c>
      <c r="B7" s="9" t="s">
        <v>625</v>
      </c>
      <c r="C7" s="5" t="s">
        <v>623</v>
      </c>
    </row>
    <row r="8" ht="20.25" customHeight="1" spans="1:3">
      <c r="A8" s="6" t="s">
        <v>626</v>
      </c>
      <c r="B8" s="7"/>
      <c r="C8" s="8"/>
    </row>
    <row r="9" ht="32.25" customHeight="1" spans="1:3">
      <c r="A9" s="4" t="s">
        <v>627</v>
      </c>
      <c r="B9" s="9" t="s">
        <v>628</v>
      </c>
      <c r="C9" s="5" t="s">
        <v>623</v>
      </c>
    </row>
    <row r="10" ht="42" customHeight="1" spans="1:3">
      <c r="A10" s="4" t="s">
        <v>629</v>
      </c>
      <c r="B10" s="9" t="s">
        <v>630</v>
      </c>
      <c r="C10" s="5" t="s">
        <v>623</v>
      </c>
    </row>
    <row r="11" ht="20.25" customHeight="1" spans="1:3">
      <c r="A11" s="6" t="s">
        <v>631</v>
      </c>
      <c r="B11" s="7"/>
      <c r="C11" s="8"/>
    </row>
    <row r="12" ht="37.5" customHeight="1" spans="1:3">
      <c r="A12" s="4" t="s">
        <v>632</v>
      </c>
      <c r="B12" s="9" t="s">
        <v>633</v>
      </c>
      <c r="C12" s="5" t="s">
        <v>623</v>
      </c>
    </row>
    <row r="13" ht="48" customHeight="1" spans="1:3">
      <c r="A13" s="4" t="s">
        <v>634</v>
      </c>
      <c r="B13" s="9" t="s">
        <v>635</v>
      </c>
      <c r="C13" s="5" t="s">
        <v>623</v>
      </c>
    </row>
    <row r="14" ht="21" customHeight="1" spans="1:3">
      <c r="A14" s="6" t="s">
        <v>636</v>
      </c>
      <c r="B14" s="7"/>
      <c r="C14" s="8"/>
    </row>
    <row r="15" ht="36" customHeight="1" spans="1:3">
      <c r="A15" s="4" t="s">
        <v>637</v>
      </c>
      <c r="B15" s="9" t="s">
        <v>638</v>
      </c>
      <c r="C15" s="5" t="s">
        <v>623</v>
      </c>
    </row>
    <row r="16" ht="39.75" customHeight="1" spans="1:3">
      <c r="A16" s="4" t="s">
        <v>639</v>
      </c>
      <c r="B16" s="9" t="s">
        <v>640</v>
      </c>
      <c r="C16" s="5" t="s">
        <v>623</v>
      </c>
    </row>
    <row r="17" ht="27.75" customHeight="1" spans="1:3">
      <c r="A17" s="10" t="s">
        <v>641</v>
      </c>
      <c r="B17" s="11" t="s">
        <v>642</v>
      </c>
      <c r="C17" s="12"/>
    </row>
    <row r="18" ht="109.5" customHeight="1" spans="1:3">
      <c r="A18" s="4" t="s">
        <v>643</v>
      </c>
      <c r="B18" s="4"/>
      <c r="C18" s="4"/>
    </row>
    <row r="19" ht="32.25" customHeight="1" spans="1:1">
      <c r="A19" s="13" t="s">
        <v>644</v>
      </c>
    </row>
  </sheetData>
  <mergeCells count="7">
    <mergeCell ref="A2:C2"/>
    <mergeCell ref="A3:C3"/>
    <mergeCell ref="A5:C5"/>
    <mergeCell ref="A8:C8"/>
    <mergeCell ref="A11:C11"/>
    <mergeCell ref="A14:C14"/>
    <mergeCell ref="B17:C17"/>
  </mergeCell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China</Company>
  <Application>WPS Office</Application>
  <HeadingPairs>
    <vt:vector size="2" baseType="variant">
      <vt:variant>
        <vt:lpstr>工作表</vt:lpstr>
      </vt:variant>
      <vt:variant>
        <vt:i4>4</vt:i4>
      </vt:variant>
    </vt:vector>
  </HeadingPairs>
  <TitlesOfParts>
    <vt:vector size="4" baseType="lpstr">
      <vt:lpstr>附件2</vt:lpstr>
      <vt:lpstr>汇总米易县2024年巩固拓展脱贫攻坚成果和乡村振兴项目库拟入库</vt:lpstr>
      <vt:lpstr>绩效申报</vt:lpstr>
      <vt:lpstr>绩效审核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123</cp:lastModifiedBy>
  <dcterms:created xsi:type="dcterms:W3CDTF">2016-03-10T01:10:00Z</dcterms:created>
  <cp:lastPrinted>2019-07-22T07:02:00Z</cp:lastPrinted>
  <dcterms:modified xsi:type="dcterms:W3CDTF">2023-12-07T03:16:56Z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766E159F359C4AB2A3B9A87001F4A8B0_13</vt:lpwstr>
  </property>
</Properties>
</file>