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<sst xmlns="http://schemas.openxmlformats.org/spreadsheetml/2006/main" count="153" uniqueCount="111">
  <si>
    <t>附件：</t>
  </si>
  <si>
    <t>米易县2022年第一批市级财政衔接推进乡村振兴补助资金项目计划</t>
  </si>
  <si>
    <t>序号</t>
  </si>
  <si>
    <t>项目类别/名称</t>
  </si>
  <si>
    <t>实施地点</t>
  </si>
  <si>
    <t>项目类型</t>
  </si>
  <si>
    <t>项目建设内容</t>
  </si>
  <si>
    <t>单位及建设规模</t>
  </si>
  <si>
    <t>项目计划投资(万元)</t>
  </si>
  <si>
    <t xml:space="preserve">受益对象 </t>
  </si>
  <si>
    <t>绩效信息</t>
  </si>
  <si>
    <t>项目主管部门</t>
  </si>
  <si>
    <t>备注</t>
  </si>
  <si>
    <t>乡镇</t>
  </si>
  <si>
    <t>村</t>
  </si>
  <si>
    <t>社</t>
  </si>
  <si>
    <t>单位</t>
  </si>
  <si>
    <t>数量</t>
  </si>
  <si>
    <t>合计</t>
  </si>
  <si>
    <t>财政衔接资金投入</t>
  </si>
  <si>
    <t>其他投入</t>
  </si>
  <si>
    <t>建立链接机制（是否）</t>
  </si>
  <si>
    <t>2022年</t>
  </si>
  <si>
    <t>脱贫户人均增收(元)</t>
  </si>
  <si>
    <t>脱贫人口就业创业（人）</t>
  </si>
  <si>
    <t>教育扶持其中脱贫学生(人)</t>
  </si>
  <si>
    <t>医疗卫生扶持脱贫人口(人)</t>
  </si>
  <si>
    <t>解决安全住房</t>
  </si>
  <si>
    <t>解决安全饮水</t>
  </si>
  <si>
    <t>解决出行难</t>
  </si>
  <si>
    <t>改善人居环境</t>
  </si>
  <si>
    <t>市级财政衔接补助资金</t>
  </si>
  <si>
    <t>整合县级财政衔接补助资金</t>
  </si>
  <si>
    <t>受益总户数(户)</t>
  </si>
  <si>
    <t>受益总人口(人)</t>
  </si>
  <si>
    <t>其中</t>
  </si>
  <si>
    <t>户数(户)</t>
  </si>
  <si>
    <t>其中脱贫户(户)</t>
  </si>
  <si>
    <t>人数(人)</t>
  </si>
  <si>
    <t>其中脱贫人口(人)</t>
  </si>
  <si>
    <t>脱贫户</t>
  </si>
  <si>
    <t>脱贫人口(人)</t>
  </si>
  <si>
    <t>2021年819.39万元，用于产业526万元占比64.19%；2022年用于产业470万元，占比66.34%。</t>
  </si>
  <si>
    <t>一、重点帮扶村扶持项目</t>
  </si>
  <si>
    <t>1-1</t>
  </si>
  <si>
    <t>湾丘乡黄龙村芒果产业园配套设施建设项目</t>
  </si>
  <si>
    <t>湾丘乡</t>
  </si>
  <si>
    <t>黄龙村</t>
  </si>
  <si>
    <t>1、3、4社</t>
  </si>
  <si>
    <t>产业发展</t>
  </si>
  <si>
    <t>1.完善黄龙村芒果产业园交通运输道路，硬化黄龙村3社兴达石场到十五亩地产业道路1000米，路面采用砼路面宽3.5米，厚0.2米，配套排水沟和安防设施。</t>
  </si>
  <si>
    <t>公里</t>
  </si>
  <si>
    <t>是</t>
  </si>
  <si>
    <t>县农业农村局</t>
  </si>
  <si>
    <t>2.完善黄龙村1、3、4组芒果产业园生产用水管网，新建12公里DN40镀钢管。</t>
  </si>
  <si>
    <t>1-2</t>
  </si>
  <si>
    <t>麻陇乡黄草坪村芒果产业路硬化项目</t>
  </si>
  <si>
    <t>麻陇乡</t>
  </si>
  <si>
    <t>黄草坪村</t>
  </si>
  <si>
    <t>3社</t>
  </si>
  <si>
    <t>硬化产业路1.8公里，宽3米，厚0.18米，无排水沟。</t>
  </si>
  <si>
    <t>1-3</t>
  </si>
  <si>
    <t>撒莲镇金花塘村-2社、3社农田调田化改造项目配套工程</t>
  </si>
  <si>
    <t>撒莲镇</t>
  </si>
  <si>
    <t>金花塘村</t>
  </si>
  <si>
    <t>2社、3社</t>
  </si>
  <si>
    <t>农田整理200亩，改良土壤，配套混凝土田埂，宽3.5米宽砼路面田间机耕道及农田水利设施等。</t>
  </si>
  <si>
    <t>亩</t>
  </si>
  <si>
    <t>1-4</t>
  </si>
  <si>
    <t>得石镇坊田村2社余文富至土地凹产业发展道路硬化项目</t>
  </si>
  <si>
    <t>得石镇</t>
  </si>
  <si>
    <t>坊田村</t>
  </si>
  <si>
    <t>2社</t>
  </si>
  <si>
    <t>新建硬化道路约900米，砼路面宽4.5米，厚0.2米，并设置必要排水沟、挡土墙、交通安全防护设施、错车道等</t>
  </si>
  <si>
    <t>1-5</t>
  </si>
  <si>
    <t>得石镇坊田村1社马车堡堡至高家沟芒果产业发展道路硬化项目</t>
  </si>
  <si>
    <t>1社</t>
  </si>
  <si>
    <t>基础配套设施建设</t>
  </si>
  <si>
    <t>新建硬化道路约750米，砼路面宽3.5米，厚0.2米，并设置必要排水沟、挡土墙、交通安全防护设施、错车道等</t>
  </si>
  <si>
    <t>1-6</t>
  </si>
  <si>
    <t>新山乡新山村5社环村产业公路垮塌抢修项目</t>
  </si>
  <si>
    <t>新山乡</t>
  </si>
  <si>
    <t>新山村</t>
  </si>
  <si>
    <t>5社</t>
  </si>
  <si>
    <t>对新山村环村公路5组垮塌处进行抢修加固，新建65米路基挡墙、回填夯实碎石土方700立方米，硬化路面65米，厚0.2米，新建路边沟65米。</t>
  </si>
  <si>
    <t>重点帮扶优秀村市级奖励资金20万元</t>
  </si>
  <si>
    <t>1-7</t>
  </si>
  <si>
    <t>新山乡新山村8社产业道路建设项目</t>
  </si>
  <si>
    <t>8社</t>
  </si>
  <si>
    <t>硬化道路1.25公里，砼路面宽3米，厚0.2米，设置边沟、堡坎、错车道等</t>
  </si>
  <si>
    <t>否</t>
  </si>
  <si>
    <t>二、巩固拓展脱贫攻坚成果项目</t>
  </si>
  <si>
    <t>2-1</t>
  </si>
  <si>
    <t>项目管理费</t>
  </si>
  <si>
    <t>涉及乡镇</t>
  </si>
  <si>
    <t>涉及村</t>
  </si>
  <si>
    <t>项目管理</t>
  </si>
  <si>
    <t>用于项目前期勘察、规划、设计、检查、验收、审计、监理等工作支出，提高衔接资金管理水平。</t>
  </si>
  <si>
    <t>项</t>
  </si>
  <si>
    <t>县乡村振兴局</t>
  </si>
  <si>
    <t>2-2</t>
  </si>
  <si>
    <t>普威镇新舟村-13-17社产业道路硬化</t>
  </si>
  <si>
    <t>普威镇</t>
  </si>
  <si>
    <t>新舟村</t>
  </si>
  <si>
    <t>13-17社</t>
  </si>
  <si>
    <t>硬化产业道路长2千米，路基宽度5米，路面宽度4.5米，厚0.2米。</t>
  </si>
  <si>
    <t>2-3</t>
  </si>
  <si>
    <t>撒莲镇马坪村4社产业道路硬化</t>
  </si>
  <si>
    <t>马坪村</t>
  </si>
  <si>
    <t>4社</t>
  </si>
  <si>
    <t>硬化路面1公里，砼路面宽3.5米，厚0.2米，配套沟渠、挡墙、安防等附属设施。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</si>
</sst>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11"/>
      <name val="黑体"/>
      <family val="3"/>
    </font>
    <font>
      <b/>
      <sz val="11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46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176" fontId="4" fillId="0" borderId="9" xfId="64" applyNumberFormat="1" applyFont="1" applyFill="1" applyBorder="1" applyAlignment="1">
      <alignment horizontal="center" vertical="center" wrapText="1"/>
      <protection/>
    </xf>
    <xf numFmtId="176" fontId="4" fillId="0" borderId="16" xfId="63" applyNumberFormat="1" applyFont="1" applyFill="1" applyBorder="1" applyAlignment="1">
      <alignment horizontal="center" vertical="center" wrapText="1"/>
      <protection/>
    </xf>
    <xf numFmtId="176" fontId="4" fillId="0" borderId="17" xfId="63" applyNumberFormat="1" applyFont="1" applyFill="1" applyBorder="1" applyAlignment="1">
      <alignment horizontal="center" vertical="center" wrapText="1"/>
      <protection/>
    </xf>
    <xf numFmtId="176" fontId="4" fillId="0" borderId="18" xfId="63" applyNumberFormat="1" applyFont="1" applyFill="1" applyBorder="1" applyAlignment="1">
      <alignment horizontal="center" vertical="center" wrapText="1"/>
      <protection/>
    </xf>
    <xf numFmtId="176" fontId="4" fillId="0" borderId="19" xfId="63" applyNumberFormat="1" applyFont="1" applyFill="1" applyBorder="1" applyAlignment="1">
      <alignment horizontal="center" vertical="center" wrapText="1"/>
      <protection/>
    </xf>
    <xf numFmtId="177" fontId="4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6" fontId="4" fillId="0" borderId="13" xfId="63" applyNumberFormat="1" applyFont="1" applyFill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76" fontId="4" fillId="0" borderId="15" xfId="63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6" fontId="4" fillId="0" borderId="9" xfId="64" applyNumberFormat="1" applyFont="1" applyFill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63" applyNumberFormat="1" applyFont="1" applyFill="1" applyBorder="1" applyAlignment="1">
      <alignment horizontal="center" vertical="center" wrapText="1"/>
      <protection/>
    </xf>
    <xf numFmtId="176" fontId="6" fillId="0" borderId="15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附件1-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tabSelected="1" zoomScaleSheetLayoutView="100" workbookViewId="0" topLeftCell="A1">
      <pane ySplit="6" topLeftCell="A7" activePane="bottomLeft" state="frozen"/>
      <selection pane="bottomLeft" activeCell="F3" sqref="F3:F6"/>
    </sheetView>
  </sheetViews>
  <sheetFormatPr defaultColWidth="9.00390625" defaultRowHeight="14.25"/>
  <cols>
    <col min="1" max="1" width="9.00390625" style="2" customWidth="1"/>
    <col min="2" max="2" width="17.25390625" style="2" customWidth="1"/>
    <col min="3" max="6" width="9.00390625" style="2" customWidth="1"/>
    <col min="7" max="7" width="35.50390625" style="2" customWidth="1"/>
    <col min="8" max="9" width="9.00390625" style="2" customWidth="1"/>
    <col min="10" max="10" width="11.50390625" style="2" bestFit="1" customWidth="1"/>
    <col min="11" max="11" width="10.375" style="2" bestFit="1" customWidth="1"/>
    <col min="12" max="12" width="11.75390625" style="2" customWidth="1"/>
    <col min="13" max="13" width="10.375" style="2" bestFit="1" customWidth="1"/>
    <col min="14" max="14" width="9.00390625" style="2" customWidth="1"/>
    <col min="15" max="16" width="11.50390625" style="2" bestFit="1" customWidth="1"/>
    <col min="17" max="17" width="10.375" style="2" bestFit="1" customWidth="1"/>
    <col min="18" max="18" width="11.50390625" style="2" bestFit="1" customWidth="1"/>
    <col min="19" max="26" width="9.00390625" style="2" customWidth="1"/>
    <col min="27" max="28" width="9.375" style="2" bestFit="1" customWidth="1"/>
    <col min="29" max="30" width="9.00390625" style="2" customWidth="1"/>
    <col min="31" max="31" width="13.25390625" style="2" customWidth="1"/>
    <col min="32" max="32" width="15.875" style="2" customWidth="1"/>
    <col min="33" max="16384" width="9.00390625" style="2" customWidth="1"/>
  </cols>
  <sheetData>
    <row r="1" spans="1:7" ht="21" customHeight="1">
      <c r="A1" s="7" t="s">
        <v>0</v>
      </c>
      <c r="B1" s="7"/>
      <c r="C1" s="7"/>
      <c r="D1" s="7"/>
      <c r="E1" s="7"/>
      <c r="F1" s="7"/>
      <c r="G1" s="7"/>
    </row>
    <row r="2" spans="1:32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7" customHeight="1">
      <c r="A3" s="9" t="s">
        <v>2</v>
      </c>
      <c r="B3" s="10" t="s">
        <v>3</v>
      </c>
      <c r="C3" s="11" t="s">
        <v>4</v>
      </c>
      <c r="D3" s="12"/>
      <c r="E3" s="13"/>
      <c r="F3" s="14" t="s">
        <v>5</v>
      </c>
      <c r="G3" s="15" t="s">
        <v>6</v>
      </c>
      <c r="H3" s="15" t="s">
        <v>7</v>
      </c>
      <c r="I3" s="15"/>
      <c r="J3" s="33" t="s">
        <v>8</v>
      </c>
      <c r="K3" s="33"/>
      <c r="L3" s="33"/>
      <c r="M3" s="33"/>
      <c r="N3" s="14" t="s">
        <v>9</v>
      </c>
      <c r="O3" s="14"/>
      <c r="P3" s="14"/>
      <c r="Q3" s="14"/>
      <c r="R3" s="14"/>
      <c r="S3" s="14" t="s">
        <v>10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 t="s">
        <v>11</v>
      </c>
      <c r="AF3" s="51" t="s">
        <v>12</v>
      </c>
    </row>
    <row r="4" spans="1:32" ht="27" customHeight="1">
      <c r="A4" s="9"/>
      <c r="B4" s="10"/>
      <c r="C4" s="16" t="s">
        <v>13</v>
      </c>
      <c r="D4" s="16" t="s">
        <v>14</v>
      </c>
      <c r="E4" s="16" t="s">
        <v>15</v>
      </c>
      <c r="F4" s="14"/>
      <c r="G4" s="15"/>
      <c r="H4" s="15" t="s">
        <v>16</v>
      </c>
      <c r="I4" s="15" t="s">
        <v>17</v>
      </c>
      <c r="J4" s="34" t="s">
        <v>18</v>
      </c>
      <c r="K4" s="35" t="s">
        <v>19</v>
      </c>
      <c r="L4" s="36"/>
      <c r="M4" s="33" t="s">
        <v>20</v>
      </c>
      <c r="N4" s="14" t="s">
        <v>21</v>
      </c>
      <c r="O4" s="33" t="s">
        <v>22</v>
      </c>
      <c r="P4" s="33"/>
      <c r="Q4" s="33"/>
      <c r="R4" s="33"/>
      <c r="S4" s="14" t="s">
        <v>23</v>
      </c>
      <c r="T4" s="14" t="s">
        <v>24</v>
      </c>
      <c r="U4" s="14" t="s">
        <v>25</v>
      </c>
      <c r="V4" s="14" t="s">
        <v>26</v>
      </c>
      <c r="W4" s="14" t="s">
        <v>27</v>
      </c>
      <c r="X4" s="14"/>
      <c r="Y4" s="14" t="s">
        <v>28</v>
      </c>
      <c r="Z4" s="14"/>
      <c r="AA4" s="14" t="s">
        <v>29</v>
      </c>
      <c r="AB4" s="14"/>
      <c r="AC4" s="14" t="s">
        <v>30</v>
      </c>
      <c r="AD4" s="14"/>
      <c r="AE4" s="14"/>
      <c r="AF4" s="51"/>
    </row>
    <row r="5" spans="1:32" ht="27" customHeight="1">
      <c r="A5" s="9"/>
      <c r="B5" s="10"/>
      <c r="C5" s="17"/>
      <c r="D5" s="17"/>
      <c r="E5" s="17"/>
      <c r="F5" s="14"/>
      <c r="G5" s="15"/>
      <c r="H5" s="15"/>
      <c r="I5" s="15"/>
      <c r="J5" s="34"/>
      <c r="K5" s="37" t="s">
        <v>31</v>
      </c>
      <c r="L5" s="37" t="s">
        <v>32</v>
      </c>
      <c r="M5" s="33"/>
      <c r="N5" s="14"/>
      <c r="O5" s="33" t="s">
        <v>33</v>
      </c>
      <c r="P5" s="33" t="s">
        <v>34</v>
      </c>
      <c r="Q5" s="14" t="s">
        <v>35</v>
      </c>
      <c r="R5" s="14"/>
      <c r="S5" s="14"/>
      <c r="T5" s="14"/>
      <c r="U5" s="14"/>
      <c r="V5" s="14"/>
      <c r="W5" s="14" t="s">
        <v>36</v>
      </c>
      <c r="X5" s="14" t="s">
        <v>37</v>
      </c>
      <c r="Y5" s="14" t="s">
        <v>38</v>
      </c>
      <c r="Z5" s="14" t="s">
        <v>39</v>
      </c>
      <c r="AA5" s="14" t="s">
        <v>38</v>
      </c>
      <c r="AB5" s="14" t="s">
        <v>39</v>
      </c>
      <c r="AC5" s="14" t="s">
        <v>36</v>
      </c>
      <c r="AD5" s="14" t="s">
        <v>37</v>
      </c>
      <c r="AE5" s="14"/>
      <c r="AF5" s="51"/>
    </row>
    <row r="6" spans="1:32" ht="31.5" customHeight="1">
      <c r="A6" s="9"/>
      <c r="B6" s="10"/>
      <c r="C6" s="18"/>
      <c r="D6" s="18"/>
      <c r="E6" s="18"/>
      <c r="F6" s="14"/>
      <c r="G6" s="15"/>
      <c r="H6" s="15"/>
      <c r="I6" s="15"/>
      <c r="J6" s="34"/>
      <c r="K6" s="38"/>
      <c r="L6" s="38"/>
      <c r="M6" s="33"/>
      <c r="N6" s="14"/>
      <c r="O6" s="33"/>
      <c r="P6" s="33"/>
      <c r="Q6" s="33" t="s">
        <v>40</v>
      </c>
      <c r="R6" s="14" t="s">
        <v>41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51"/>
    </row>
    <row r="7" spans="1:32" s="1" customFormat="1" ht="69" customHeight="1">
      <c r="A7" s="19" t="s">
        <v>18</v>
      </c>
      <c r="B7" s="19"/>
      <c r="C7" s="19"/>
      <c r="D7" s="19"/>
      <c r="E7" s="19"/>
      <c r="F7" s="19"/>
      <c r="G7" s="19"/>
      <c r="H7" s="10"/>
      <c r="I7" s="10"/>
      <c r="J7" s="10">
        <f>J8+J17</f>
        <v>1276.57</v>
      </c>
      <c r="K7" s="10">
        <f aca="true" t="shared" si="0" ref="K7:R7">K8+K17</f>
        <v>708.5699999999999</v>
      </c>
      <c r="L7" s="10">
        <f t="shared" si="0"/>
        <v>185</v>
      </c>
      <c r="M7" s="10">
        <f t="shared" si="0"/>
        <v>383</v>
      </c>
      <c r="N7" s="10">
        <f t="shared" si="0"/>
        <v>0</v>
      </c>
      <c r="O7" s="10">
        <f t="shared" si="0"/>
        <v>2187</v>
      </c>
      <c r="P7" s="10">
        <f t="shared" si="0"/>
        <v>6653</v>
      </c>
      <c r="Q7" s="10">
        <f t="shared" si="0"/>
        <v>503</v>
      </c>
      <c r="R7" s="10">
        <f t="shared" si="0"/>
        <v>2489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31" t="s">
        <v>42</v>
      </c>
    </row>
    <row r="8" spans="1:32" s="2" customFormat="1" ht="33" customHeight="1">
      <c r="A8" s="20" t="s">
        <v>43</v>
      </c>
      <c r="B8" s="20"/>
      <c r="C8" s="20"/>
      <c r="D8" s="20"/>
      <c r="E8" s="20"/>
      <c r="F8" s="20"/>
      <c r="G8" s="20"/>
      <c r="H8" s="15"/>
      <c r="I8" s="15"/>
      <c r="J8" s="39">
        <f>SUM(J9:J16)</f>
        <v>1040</v>
      </c>
      <c r="K8" s="39">
        <f aca="true" t="shared" si="1" ref="K8:R8">SUM(K9:K16)</f>
        <v>520</v>
      </c>
      <c r="L8" s="39">
        <f t="shared" si="1"/>
        <v>165</v>
      </c>
      <c r="M8" s="39">
        <f t="shared" si="1"/>
        <v>355</v>
      </c>
      <c r="N8" s="39">
        <f t="shared" si="1"/>
        <v>0</v>
      </c>
      <c r="O8" s="39">
        <f t="shared" si="1"/>
        <v>1955</v>
      </c>
      <c r="P8" s="39">
        <f t="shared" si="1"/>
        <v>5941</v>
      </c>
      <c r="Q8" s="39">
        <f t="shared" si="1"/>
        <v>479</v>
      </c>
      <c r="R8" s="39">
        <f t="shared" si="1"/>
        <v>2399</v>
      </c>
      <c r="S8" s="49"/>
      <c r="T8" s="49"/>
      <c r="U8" s="49"/>
      <c r="V8" s="49"/>
      <c r="W8" s="49"/>
      <c r="X8" s="49"/>
      <c r="Y8" s="49"/>
      <c r="Z8" s="49"/>
      <c r="AA8" s="49">
        <f>SUM(AA9:AA16)</f>
        <v>4709</v>
      </c>
      <c r="AB8" s="49">
        <f>SUM(AB9:AB16)</f>
        <v>1735</v>
      </c>
      <c r="AC8" s="49">
        <f>SUM(AC9:AC16)</f>
        <v>0</v>
      </c>
      <c r="AD8" s="49">
        <f>SUM(AD9:AD16)</f>
        <v>0</v>
      </c>
      <c r="AE8" s="16"/>
      <c r="AF8" s="52"/>
    </row>
    <row r="9" spans="1:32" s="1" customFormat="1" ht="60.75" customHeight="1">
      <c r="A9" s="21" t="s">
        <v>44</v>
      </c>
      <c r="B9" s="22" t="s">
        <v>45</v>
      </c>
      <c r="C9" s="23" t="s">
        <v>46</v>
      </c>
      <c r="D9" s="24" t="s">
        <v>47</v>
      </c>
      <c r="E9" s="25" t="s">
        <v>48</v>
      </c>
      <c r="F9" s="25" t="s">
        <v>49</v>
      </c>
      <c r="G9" s="26" t="s">
        <v>50</v>
      </c>
      <c r="H9" s="27" t="s">
        <v>51</v>
      </c>
      <c r="I9" s="27">
        <v>1</v>
      </c>
      <c r="J9" s="40">
        <v>150</v>
      </c>
      <c r="K9" s="22">
        <v>100</v>
      </c>
      <c r="L9" s="25">
        <v>50</v>
      </c>
      <c r="M9" s="41">
        <v>0</v>
      </c>
      <c r="N9" s="41" t="s">
        <v>52</v>
      </c>
      <c r="O9" s="42">
        <v>236</v>
      </c>
      <c r="P9" s="42">
        <v>1036</v>
      </c>
      <c r="Q9" s="42">
        <v>27</v>
      </c>
      <c r="R9" s="42">
        <v>118</v>
      </c>
      <c r="S9" s="42">
        <v>120</v>
      </c>
      <c r="T9" s="42"/>
      <c r="U9" s="42"/>
      <c r="V9" s="42"/>
      <c r="W9" s="42"/>
      <c r="X9" s="42"/>
      <c r="Y9" s="42"/>
      <c r="Z9" s="42"/>
      <c r="AA9" s="42">
        <v>1036</v>
      </c>
      <c r="AB9" s="42">
        <v>118</v>
      </c>
      <c r="AC9" s="42"/>
      <c r="AD9" s="42"/>
      <c r="AE9" s="42" t="s">
        <v>53</v>
      </c>
      <c r="AF9" s="53"/>
    </row>
    <row r="10" spans="1:32" s="1" customFormat="1" ht="39" customHeight="1">
      <c r="A10" s="21"/>
      <c r="B10" s="22"/>
      <c r="C10" s="23"/>
      <c r="D10" s="28"/>
      <c r="E10" s="29"/>
      <c r="F10" s="29"/>
      <c r="G10" s="26" t="s">
        <v>54</v>
      </c>
      <c r="H10" s="27" t="s">
        <v>51</v>
      </c>
      <c r="I10" s="30">
        <v>12</v>
      </c>
      <c r="J10" s="40"/>
      <c r="K10" s="22"/>
      <c r="L10" s="29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54"/>
    </row>
    <row r="11" spans="1:32" s="3" customFormat="1" ht="39.75" customHeight="1">
      <c r="A11" s="9" t="s">
        <v>55</v>
      </c>
      <c r="B11" s="10" t="s">
        <v>56</v>
      </c>
      <c r="C11" s="26" t="s">
        <v>57</v>
      </c>
      <c r="D11" s="26" t="s">
        <v>58</v>
      </c>
      <c r="E11" s="26" t="s">
        <v>59</v>
      </c>
      <c r="F11" s="30" t="s">
        <v>49</v>
      </c>
      <c r="G11" s="26" t="s">
        <v>60</v>
      </c>
      <c r="H11" s="10" t="s">
        <v>51</v>
      </c>
      <c r="I11" s="10">
        <v>1.8</v>
      </c>
      <c r="J11" s="45">
        <v>120</v>
      </c>
      <c r="K11" s="10">
        <v>100</v>
      </c>
      <c r="L11" s="10">
        <v>15</v>
      </c>
      <c r="M11" s="45">
        <v>5</v>
      </c>
      <c r="N11" s="45" t="s">
        <v>52</v>
      </c>
      <c r="O11" s="45">
        <v>49</v>
      </c>
      <c r="P11" s="45">
        <v>254</v>
      </c>
      <c r="Q11" s="45">
        <v>28</v>
      </c>
      <c r="R11" s="45">
        <v>152</v>
      </c>
      <c r="S11" s="45">
        <v>500</v>
      </c>
      <c r="T11" s="45"/>
      <c r="U11" s="45"/>
      <c r="V11" s="45"/>
      <c r="W11" s="45"/>
      <c r="X11" s="45"/>
      <c r="Y11" s="45"/>
      <c r="Z11" s="45"/>
      <c r="AA11" s="45">
        <v>254</v>
      </c>
      <c r="AB11" s="45">
        <v>152</v>
      </c>
      <c r="AC11" s="45"/>
      <c r="AD11" s="45"/>
      <c r="AE11" s="10" t="s">
        <v>53</v>
      </c>
      <c r="AF11" s="55"/>
    </row>
    <row r="12" spans="1:32" s="4" customFormat="1" ht="63" customHeight="1">
      <c r="A12" s="9" t="s">
        <v>61</v>
      </c>
      <c r="B12" s="10" t="s">
        <v>62</v>
      </c>
      <c r="C12" s="26" t="s">
        <v>63</v>
      </c>
      <c r="D12" s="26" t="s">
        <v>64</v>
      </c>
      <c r="E12" s="26" t="s">
        <v>65</v>
      </c>
      <c r="F12" s="30" t="s">
        <v>49</v>
      </c>
      <c r="G12" s="26" t="s">
        <v>66</v>
      </c>
      <c r="H12" s="10" t="s">
        <v>67</v>
      </c>
      <c r="I12" s="30">
        <v>200</v>
      </c>
      <c r="J12" s="45">
        <v>450</v>
      </c>
      <c r="K12" s="10">
        <v>100</v>
      </c>
      <c r="L12" s="10"/>
      <c r="M12" s="45">
        <v>350</v>
      </c>
      <c r="N12" s="45" t="s">
        <v>52</v>
      </c>
      <c r="O12" s="45">
        <v>70</v>
      </c>
      <c r="P12" s="45">
        <v>460</v>
      </c>
      <c r="Q12" s="45">
        <v>62</v>
      </c>
      <c r="R12" s="45">
        <v>410</v>
      </c>
      <c r="S12" s="45">
        <v>500</v>
      </c>
      <c r="T12" s="45"/>
      <c r="U12" s="45"/>
      <c r="V12" s="45"/>
      <c r="W12" s="45"/>
      <c r="X12" s="45"/>
      <c r="Y12" s="45"/>
      <c r="Z12" s="45"/>
      <c r="AA12" s="45">
        <v>400</v>
      </c>
      <c r="AB12" s="45">
        <v>480</v>
      </c>
      <c r="AC12" s="45"/>
      <c r="AD12" s="45"/>
      <c r="AE12" s="10" t="s">
        <v>53</v>
      </c>
      <c r="AF12" s="55"/>
    </row>
    <row r="13" spans="1:32" ht="63" customHeight="1">
      <c r="A13" s="9" t="s">
        <v>68</v>
      </c>
      <c r="B13" s="10" t="s">
        <v>69</v>
      </c>
      <c r="C13" s="26" t="s">
        <v>70</v>
      </c>
      <c r="D13" s="26" t="s">
        <v>71</v>
      </c>
      <c r="E13" s="26" t="s">
        <v>72</v>
      </c>
      <c r="F13" s="30" t="s">
        <v>49</v>
      </c>
      <c r="G13" s="26" t="s">
        <v>73</v>
      </c>
      <c r="H13" s="10" t="s">
        <v>51</v>
      </c>
      <c r="I13" s="30">
        <v>0.9</v>
      </c>
      <c r="J13" s="45">
        <v>85</v>
      </c>
      <c r="K13" s="10">
        <v>50</v>
      </c>
      <c r="L13" s="10">
        <v>35</v>
      </c>
      <c r="M13" s="45"/>
      <c r="N13" s="45" t="s">
        <v>52</v>
      </c>
      <c r="O13" s="45">
        <v>1007</v>
      </c>
      <c r="P13" s="45">
        <v>1825</v>
      </c>
      <c r="Q13" s="45">
        <v>197</v>
      </c>
      <c r="R13" s="45">
        <v>1014</v>
      </c>
      <c r="S13" s="45"/>
      <c r="T13" s="45"/>
      <c r="U13" s="45"/>
      <c r="V13" s="45"/>
      <c r="W13" s="45"/>
      <c r="X13" s="45"/>
      <c r="Y13" s="45"/>
      <c r="Z13" s="45"/>
      <c r="AA13" s="45">
        <v>751</v>
      </c>
      <c r="AB13" s="45">
        <v>412</v>
      </c>
      <c r="AC13" s="45"/>
      <c r="AD13" s="45"/>
      <c r="AE13" s="10" t="s">
        <v>53</v>
      </c>
      <c r="AF13" s="31"/>
    </row>
    <row r="14" spans="1:32" ht="63" customHeight="1">
      <c r="A14" s="9" t="s">
        <v>74</v>
      </c>
      <c r="B14" s="10" t="s">
        <v>75</v>
      </c>
      <c r="C14" s="26" t="s">
        <v>70</v>
      </c>
      <c r="D14" s="26" t="s">
        <v>71</v>
      </c>
      <c r="E14" s="26" t="s">
        <v>76</v>
      </c>
      <c r="F14" s="10" t="s">
        <v>77</v>
      </c>
      <c r="G14" s="26" t="s">
        <v>78</v>
      </c>
      <c r="H14" s="10" t="s">
        <v>51</v>
      </c>
      <c r="I14" s="30">
        <v>0.75</v>
      </c>
      <c r="J14" s="45">
        <v>65</v>
      </c>
      <c r="K14" s="10">
        <v>50</v>
      </c>
      <c r="L14" s="10">
        <v>15</v>
      </c>
      <c r="M14" s="45"/>
      <c r="N14" s="45" t="s">
        <v>52</v>
      </c>
      <c r="O14" s="45">
        <v>78</v>
      </c>
      <c r="P14" s="45">
        <v>265</v>
      </c>
      <c r="Q14" s="45">
        <v>33</v>
      </c>
      <c r="R14" s="45">
        <v>165</v>
      </c>
      <c r="S14" s="45"/>
      <c r="T14" s="45"/>
      <c r="U14" s="45"/>
      <c r="V14" s="45"/>
      <c r="W14" s="45"/>
      <c r="X14" s="45"/>
      <c r="Y14" s="45"/>
      <c r="Z14" s="45"/>
      <c r="AA14" s="45">
        <v>167</v>
      </c>
      <c r="AB14" s="45">
        <v>33</v>
      </c>
      <c r="AC14" s="45"/>
      <c r="AD14" s="45"/>
      <c r="AE14" s="10" t="s">
        <v>53</v>
      </c>
      <c r="AF14" s="31"/>
    </row>
    <row r="15" spans="1:32" ht="63" customHeight="1">
      <c r="A15" s="9" t="s">
        <v>79</v>
      </c>
      <c r="B15" s="10" t="s">
        <v>80</v>
      </c>
      <c r="C15" s="26" t="s">
        <v>81</v>
      </c>
      <c r="D15" s="26" t="s">
        <v>82</v>
      </c>
      <c r="E15" s="26" t="s">
        <v>83</v>
      </c>
      <c r="F15" s="10" t="s">
        <v>49</v>
      </c>
      <c r="G15" s="26" t="s">
        <v>84</v>
      </c>
      <c r="H15" s="10" t="s">
        <v>51</v>
      </c>
      <c r="I15" s="30">
        <v>0.065</v>
      </c>
      <c r="J15" s="45">
        <v>70</v>
      </c>
      <c r="K15" s="10">
        <v>20</v>
      </c>
      <c r="L15" s="10">
        <v>50</v>
      </c>
      <c r="M15" s="45"/>
      <c r="N15" s="46" t="s">
        <v>52</v>
      </c>
      <c r="O15" s="46">
        <v>474</v>
      </c>
      <c r="P15" s="46">
        <v>1931</v>
      </c>
      <c r="Q15" s="46">
        <v>123</v>
      </c>
      <c r="R15" s="46">
        <v>501</v>
      </c>
      <c r="S15" s="45"/>
      <c r="T15" s="45"/>
      <c r="U15" s="45"/>
      <c r="V15" s="45"/>
      <c r="W15" s="45"/>
      <c r="X15" s="45"/>
      <c r="Y15" s="45"/>
      <c r="Z15" s="45"/>
      <c r="AA15" s="46">
        <v>1931</v>
      </c>
      <c r="AB15" s="46">
        <v>501</v>
      </c>
      <c r="AC15" s="46"/>
      <c r="AD15" s="46"/>
      <c r="AE15" s="31" t="s">
        <v>53</v>
      </c>
      <c r="AF15" s="31" t="s">
        <v>85</v>
      </c>
    </row>
    <row r="16" spans="1:32" s="5" customFormat="1" ht="67.5" customHeight="1">
      <c r="A16" s="9" t="s">
        <v>86</v>
      </c>
      <c r="B16" s="31" t="s">
        <v>87</v>
      </c>
      <c r="C16" s="26" t="s">
        <v>81</v>
      </c>
      <c r="D16" s="32" t="s">
        <v>82</v>
      </c>
      <c r="E16" s="32" t="s">
        <v>88</v>
      </c>
      <c r="F16" s="30" t="s">
        <v>49</v>
      </c>
      <c r="G16" s="32" t="s">
        <v>89</v>
      </c>
      <c r="H16" s="31" t="s">
        <v>51</v>
      </c>
      <c r="I16" s="46">
        <v>1.25</v>
      </c>
      <c r="J16" s="31">
        <v>100</v>
      </c>
      <c r="K16" s="46">
        <v>100</v>
      </c>
      <c r="L16" s="10"/>
      <c r="M16" s="45"/>
      <c r="N16" s="46" t="s">
        <v>52</v>
      </c>
      <c r="O16" s="46">
        <v>41</v>
      </c>
      <c r="P16" s="46">
        <v>170</v>
      </c>
      <c r="Q16" s="46">
        <v>9</v>
      </c>
      <c r="R16" s="46">
        <v>39</v>
      </c>
      <c r="S16" s="46"/>
      <c r="T16" s="50"/>
      <c r="U16" s="46"/>
      <c r="V16" s="46"/>
      <c r="W16" s="46"/>
      <c r="X16" s="46"/>
      <c r="Y16" s="46"/>
      <c r="Z16" s="46"/>
      <c r="AA16" s="46">
        <v>170</v>
      </c>
      <c r="AB16" s="46">
        <v>39</v>
      </c>
      <c r="AC16" s="46"/>
      <c r="AD16" s="46"/>
      <c r="AE16" s="31" t="s">
        <v>53</v>
      </c>
      <c r="AF16" s="55" t="s">
        <v>90</v>
      </c>
    </row>
    <row r="17" spans="1:32" s="2" customFormat="1" ht="31.5" customHeight="1">
      <c r="A17" s="20" t="s">
        <v>91</v>
      </c>
      <c r="B17" s="20"/>
      <c r="C17" s="20"/>
      <c r="D17" s="20"/>
      <c r="E17" s="20"/>
      <c r="F17" s="20"/>
      <c r="G17" s="20"/>
      <c r="H17" s="10"/>
      <c r="I17" s="47"/>
      <c r="J17" s="40">
        <f>SUM(J18:J20)</f>
        <v>236.57</v>
      </c>
      <c r="K17" s="40">
        <f aca="true" t="shared" si="2" ref="K17:AD17">SUM(K18:K20)</f>
        <v>188.57</v>
      </c>
      <c r="L17" s="40">
        <f t="shared" si="2"/>
        <v>20</v>
      </c>
      <c r="M17" s="40">
        <f t="shared" si="2"/>
        <v>28</v>
      </c>
      <c r="N17" s="40">
        <f t="shared" si="2"/>
        <v>0</v>
      </c>
      <c r="O17" s="40">
        <f t="shared" si="2"/>
        <v>232</v>
      </c>
      <c r="P17" s="40">
        <f t="shared" si="2"/>
        <v>712</v>
      </c>
      <c r="Q17" s="40">
        <f t="shared" si="2"/>
        <v>24</v>
      </c>
      <c r="R17" s="40">
        <f t="shared" si="2"/>
        <v>90</v>
      </c>
      <c r="S17" s="40">
        <f t="shared" si="2"/>
        <v>400</v>
      </c>
      <c r="T17" s="40">
        <f t="shared" si="2"/>
        <v>0</v>
      </c>
      <c r="U17" s="40">
        <f t="shared" si="2"/>
        <v>0</v>
      </c>
      <c r="V17" s="40">
        <f t="shared" si="2"/>
        <v>0</v>
      </c>
      <c r="W17" s="40">
        <f t="shared" si="2"/>
        <v>0</v>
      </c>
      <c r="X17" s="40">
        <f t="shared" si="2"/>
        <v>0</v>
      </c>
      <c r="Y17" s="40">
        <f t="shared" si="2"/>
        <v>0</v>
      </c>
      <c r="Z17" s="40">
        <f t="shared" si="2"/>
        <v>0</v>
      </c>
      <c r="AA17" s="40">
        <f t="shared" si="2"/>
        <v>180</v>
      </c>
      <c r="AB17" s="40">
        <f t="shared" si="2"/>
        <v>46</v>
      </c>
      <c r="AC17" s="40">
        <f t="shared" si="2"/>
        <v>0</v>
      </c>
      <c r="AD17" s="40">
        <f t="shared" si="2"/>
        <v>0</v>
      </c>
      <c r="AE17" s="10"/>
      <c r="AF17" s="56"/>
    </row>
    <row r="18" spans="1:32" s="6" customFormat="1" ht="51" customHeight="1">
      <c r="A18" s="9" t="s">
        <v>92</v>
      </c>
      <c r="B18" s="10" t="s">
        <v>93</v>
      </c>
      <c r="C18" s="10" t="s">
        <v>94</v>
      </c>
      <c r="D18" s="10" t="s">
        <v>95</v>
      </c>
      <c r="E18" s="10" t="s">
        <v>95</v>
      </c>
      <c r="F18" s="10" t="s">
        <v>96</v>
      </c>
      <c r="G18" s="10" t="s">
        <v>97</v>
      </c>
      <c r="H18" s="10" t="s">
        <v>98</v>
      </c>
      <c r="I18" s="10">
        <v>1</v>
      </c>
      <c r="J18" s="10">
        <v>6.57</v>
      </c>
      <c r="K18" s="10">
        <v>6.57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 t="s">
        <v>99</v>
      </c>
      <c r="AF18" s="31"/>
    </row>
    <row r="19" spans="1:32" ht="51" customHeight="1">
      <c r="A19" s="9" t="s">
        <v>100</v>
      </c>
      <c r="B19" s="10" t="s">
        <v>101</v>
      </c>
      <c r="C19" s="10" t="s">
        <v>102</v>
      </c>
      <c r="D19" s="10" t="s">
        <v>103</v>
      </c>
      <c r="E19" s="10" t="s">
        <v>104</v>
      </c>
      <c r="F19" s="10" t="s">
        <v>77</v>
      </c>
      <c r="G19" s="10" t="s">
        <v>105</v>
      </c>
      <c r="H19" s="10" t="s">
        <v>51</v>
      </c>
      <c r="I19" s="10">
        <v>2</v>
      </c>
      <c r="J19" s="10">
        <v>160</v>
      </c>
      <c r="K19" s="10">
        <v>132</v>
      </c>
      <c r="L19" s="10"/>
      <c r="M19" s="10">
        <v>28</v>
      </c>
      <c r="N19" s="10" t="s">
        <v>52</v>
      </c>
      <c r="O19" s="48">
        <v>187</v>
      </c>
      <c r="P19" s="48">
        <v>532</v>
      </c>
      <c r="Q19" s="48">
        <v>13</v>
      </c>
      <c r="R19" s="48">
        <v>44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 t="s">
        <v>53</v>
      </c>
      <c r="AF19" s="31"/>
    </row>
    <row r="20" spans="1:32" ht="51" customHeight="1">
      <c r="A20" s="9" t="s">
        <v>106</v>
      </c>
      <c r="B20" s="10" t="s">
        <v>107</v>
      </c>
      <c r="C20" s="10" t="s">
        <v>63</v>
      </c>
      <c r="D20" s="10" t="s">
        <v>108</v>
      </c>
      <c r="E20" s="10" t="s">
        <v>109</v>
      </c>
      <c r="F20" s="10" t="s">
        <v>77</v>
      </c>
      <c r="G20" s="10" t="s">
        <v>110</v>
      </c>
      <c r="H20" s="10" t="s">
        <v>51</v>
      </c>
      <c r="I20" s="10">
        <v>1</v>
      </c>
      <c r="J20" s="10">
        <v>70</v>
      </c>
      <c r="K20" s="10">
        <v>50</v>
      </c>
      <c r="L20" s="10">
        <v>20</v>
      </c>
      <c r="M20" s="10"/>
      <c r="N20" s="45" t="s">
        <v>52</v>
      </c>
      <c r="O20" s="45">
        <v>45</v>
      </c>
      <c r="P20" s="45">
        <v>180</v>
      </c>
      <c r="Q20" s="45">
        <v>11</v>
      </c>
      <c r="R20" s="45">
        <v>46</v>
      </c>
      <c r="S20" s="45">
        <v>400</v>
      </c>
      <c r="T20" s="45"/>
      <c r="U20" s="45"/>
      <c r="V20" s="45"/>
      <c r="W20" s="45"/>
      <c r="X20" s="45"/>
      <c r="Y20" s="45"/>
      <c r="Z20" s="45"/>
      <c r="AA20" s="45">
        <v>180</v>
      </c>
      <c r="AB20" s="45">
        <v>46</v>
      </c>
      <c r="AC20" s="45"/>
      <c r="AD20" s="45"/>
      <c r="AE20" s="30" t="s">
        <v>53</v>
      </c>
      <c r="AF20" s="55"/>
    </row>
  </sheetData>
  <sheetProtection/>
  <mergeCells count="76">
    <mergeCell ref="A1:G1"/>
    <mergeCell ref="A2:AF2"/>
    <mergeCell ref="C3:E3"/>
    <mergeCell ref="H3:I3"/>
    <mergeCell ref="J3:M3"/>
    <mergeCell ref="N3:R3"/>
    <mergeCell ref="S3:AD3"/>
    <mergeCell ref="K4:L4"/>
    <mergeCell ref="O4:R4"/>
    <mergeCell ref="W4:X4"/>
    <mergeCell ref="Y4:Z4"/>
    <mergeCell ref="AA4:AB4"/>
    <mergeCell ref="AC4:AD4"/>
    <mergeCell ref="Q5:R5"/>
    <mergeCell ref="A7:G7"/>
    <mergeCell ref="A8:G8"/>
    <mergeCell ref="A17:G17"/>
    <mergeCell ref="A3:A6"/>
    <mergeCell ref="A9:A10"/>
    <mergeCell ref="B3:B6"/>
    <mergeCell ref="B9:B10"/>
    <mergeCell ref="C4:C6"/>
    <mergeCell ref="C9:C10"/>
    <mergeCell ref="D4:D6"/>
    <mergeCell ref="D9:D10"/>
    <mergeCell ref="E4:E6"/>
    <mergeCell ref="E9:E10"/>
    <mergeCell ref="F3:F6"/>
    <mergeCell ref="F9:F10"/>
    <mergeCell ref="G3:G6"/>
    <mergeCell ref="H4:H6"/>
    <mergeCell ref="I4:I6"/>
    <mergeCell ref="J4:J6"/>
    <mergeCell ref="J9:J10"/>
    <mergeCell ref="K5:K6"/>
    <mergeCell ref="K9:K10"/>
    <mergeCell ref="L5:L6"/>
    <mergeCell ref="L9:L10"/>
    <mergeCell ref="M4:M6"/>
    <mergeCell ref="M9:M10"/>
    <mergeCell ref="N4:N6"/>
    <mergeCell ref="N9:N10"/>
    <mergeCell ref="O5:O6"/>
    <mergeCell ref="O9:O10"/>
    <mergeCell ref="P5:P6"/>
    <mergeCell ref="P9:P10"/>
    <mergeCell ref="Q9:Q10"/>
    <mergeCell ref="R9:R10"/>
    <mergeCell ref="S4:S6"/>
    <mergeCell ref="S9:S10"/>
    <mergeCell ref="T4:T6"/>
    <mergeCell ref="T9:T10"/>
    <mergeCell ref="U4:U6"/>
    <mergeCell ref="U9:U10"/>
    <mergeCell ref="V4:V6"/>
    <mergeCell ref="V9:V10"/>
    <mergeCell ref="W5:W6"/>
    <mergeCell ref="W9:W10"/>
    <mergeCell ref="X5:X6"/>
    <mergeCell ref="X9:X10"/>
    <mergeCell ref="Y5:Y6"/>
    <mergeCell ref="Y9:Y10"/>
    <mergeCell ref="Z5:Z6"/>
    <mergeCell ref="Z9:Z10"/>
    <mergeCell ref="AA5:AA6"/>
    <mergeCell ref="AA9:AA10"/>
    <mergeCell ref="AB5:AB6"/>
    <mergeCell ref="AB9:AB10"/>
    <mergeCell ref="AC5:AC6"/>
    <mergeCell ref="AC9:AC10"/>
    <mergeCell ref="AD5:AD6"/>
    <mergeCell ref="AD9:AD10"/>
    <mergeCell ref="AE3:AE6"/>
    <mergeCell ref="AE9:AE10"/>
    <mergeCell ref="AF3:AF6"/>
    <mergeCell ref="AF9:AF10"/>
  </mergeCells>
  <dataValidations count="2">
    <dataValidation allowBlank="1" showInputMessage="1" showErrorMessage="1" sqref="G8 G9 G10 G11 G12 G13 G14 G15 G17 B18 G18 G19 G2:G6"/>
    <dataValidation type="list" allowBlank="1" showInputMessage="1" showErrorMessage="1" sqref="N20">
      <formula1>"是,否"</formula1>
    </dataValidation>
  </dataValidations>
  <printOptions/>
  <pageMargins left="0.75" right="0.75" top="1" bottom="1" header="0.5118055555555555" footer="0.5118055555555555"/>
  <pageSetup fitToHeight="1" fitToWidth="1" orientation="landscape" paperSize="8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李志炼</cp:lastModifiedBy>
  <dcterms:created xsi:type="dcterms:W3CDTF">2016-12-02T08:54:00Z</dcterms:created>
  <dcterms:modified xsi:type="dcterms:W3CDTF">2022-11-02T03:41:08Z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9AFD6BAFCF874121A4F5DA0F330C969C</vt:lpwstr>
  </property>
</Properties>
</file>