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9"/>
  </bookViews>
  <sheets>
    <sheet name="封面" sheetId="1" r:id="rId1"/>
    <sheet name="1" sheetId="2" r:id="rId2"/>
    <sheet name="2" sheetId="3" r:id="rId3"/>
    <sheet name="3" sheetId="4" r:id="rId4"/>
    <sheet name="4" sheetId="5" r:id="rId5"/>
    <sheet name="一" sheetId="6" r:id="rId6"/>
    <sheet name="二" sheetId="7" r:id="rId7"/>
    <sheet name="三" sheetId="8" r:id="rId8"/>
    <sheet name="四" sheetId="9" r:id="rId9"/>
    <sheet name="五" sheetId="10" r:id="rId10"/>
  </sheets>
  <definedNames/>
  <calcPr fullCalcOnLoad="1"/>
</workbook>
</file>

<file path=xl/sharedStrings.xml><?xml version="1.0" encoding="utf-8"?>
<sst xmlns="http://schemas.openxmlformats.org/spreadsheetml/2006/main" count="340" uniqueCount="267">
  <si>
    <r>
      <t>收</t>
    </r>
    <r>
      <rPr>
        <b/>
        <sz val="14"/>
        <rFont val="Times New Roman"/>
        <family val="1"/>
      </rPr>
      <t xml:space="preserve">                          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</si>
  <si>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Times New Roman"/>
        <family val="1"/>
      </rPr>
      <t xml:space="preserve">                          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</si>
  <si>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Times New Roman"/>
        <family val="1"/>
      </rPr>
      <t xml:space="preserve">          </t>
    </r>
    <r>
      <rPr>
        <b/>
        <sz val="12"/>
        <rFont val="宋体"/>
        <family val="0"/>
      </rPr>
      <t>目</t>
    </r>
  </si>
  <si>
    <t>预算数</t>
  </si>
  <si>
    <r>
      <t>收 入</t>
    </r>
    <r>
      <rPr>
        <b/>
        <sz val="12"/>
        <rFont val="黑体"/>
        <family val="3"/>
      </rPr>
      <t xml:space="preserve"> </t>
    </r>
    <r>
      <rPr>
        <b/>
        <sz val="12"/>
        <rFont val="黑体"/>
        <family val="3"/>
      </rPr>
      <t>总</t>
    </r>
    <r>
      <rPr>
        <b/>
        <sz val="12"/>
        <rFont val="黑体"/>
        <family val="3"/>
      </rPr>
      <t xml:space="preserve"> </t>
    </r>
    <r>
      <rPr>
        <b/>
        <sz val="12"/>
        <rFont val="黑体"/>
        <family val="3"/>
      </rPr>
      <t>计</t>
    </r>
  </si>
  <si>
    <t>支 出 总 计</t>
  </si>
  <si>
    <r>
      <t>支</t>
    </r>
    <r>
      <rPr>
        <b/>
        <sz val="14"/>
        <rFont val="Times New Roman"/>
        <family val="1"/>
      </rPr>
      <t xml:space="preserve">                  </t>
    </r>
    <r>
      <rPr>
        <b/>
        <sz val="14"/>
        <rFont val="宋体"/>
        <family val="0"/>
      </rPr>
      <t>出</t>
    </r>
  </si>
  <si>
    <r>
      <t xml:space="preserve">  </t>
    </r>
    <r>
      <rPr>
        <b/>
        <sz val="14"/>
        <rFont val="宋体"/>
        <family val="0"/>
      </rPr>
      <t>收</t>
    </r>
    <r>
      <rPr>
        <b/>
        <sz val="14"/>
        <rFont val="Times New Roman"/>
        <family val="1"/>
      </rPr>
      <t xml:space="preserve">                </t>
    </r>
    <r>
      <rPr>
        <b/>
        <sz val="14"/>
        <rFont val="宋体"/>
        <family val="0"/>
      </rPr>
      <t>入</t>
    </r>
  </si>
  <si>
    <t xml:space="preserve"> </t>
  </si>
  <si>
    <t>工资福利支出</t>
  </si>
  <si>
    <t>商品和服务支出</t>
  </si>
  <si>
    <t>对个人和家庭的补助</t>
  </si>
  <si>
    <t>收入总计</t>
  </si>
  <si>
    <t>支出总计</t>
  </si>
  <si>
    <t>合计</t>
  </si>
  <si>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</si>
  <si>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</si>
  <si>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</si>
  <si>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</si>
  <si>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</si>
  <si>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</si>
  <si>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</si>
  <si>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</si>
  <si>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农网还贷资金收入</t>
  </si>
  <si>
    <t xml:space="preserve">    港口建设费收入</t>
  </si>
  <si>
    <t xml:space="preserve">    新型墙体材料专项基金收入</t>
  </si>
  <si>
    <t xml:space="preserve">    国家电影事业发展专项资金收入</t>
  </si>
  <si>
    <t xml:space="preserve">    城市公用事业附加收入</t>
  </si>
  <si>
    <t xml:space="preserve">    国有土地收益基金收入</t>
  </si>
  <si>
    <t xml:space="preserve">    农业土地开发资金收入</t>
  </si>
  <si>
    <t xml:space="preserve">    国有土地使用权出让收入</t>
  </si>
  <si>
    <t>单位名称</t>
  </si>
  <si>
    <t>当年财政拨款预算安排</t>
  </si>
  <si>
    <t>因公出国（境）费用</t>
  </si>
  <si>
    <t>公务用车购置及运行费</t>
  </si>
  <si>
    <t>公务接待费</t>
  </si>
  <si>
    <t>小计</t>
  </si>
  <si>
    <t>公务用车购置费</t>
  </si>
  <si>
    <t>公务用车运行费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</si>
  <si>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……</t>
    </r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</si>
  <si>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返还性收入</t>
    </r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</si>
  <si>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一般性转移支付收入</t>
    </r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</si>
  <si>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专项转移支付收入</t>
    </r>
  </si>
  <si>
    <t>单位编码</t>
  </si>
  <si>
    <t xml:space="preserve">   税收收入</t>
  </si>
  <si>
    <t xml:space="preserve">   非税收入</t>
  </si>
  <si>
    <t xml:space="preserve">   上级补助收入</t>
  </si>
  <si>
    <t xml:space="preserve">   上年结转收入</t>
  </si>
  <si>
    <t xml:space="preserve">   调入资金   </t>
  </si>
  <si>
    <t xml:space="preserve">   上解上级支出</t>
  </si>
  <si>
    <r>
      <t xml:space="preserve">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体制上解支出</t>
    </r>
  </si>
  <si>
    <r>
      <t xml:space="preserve">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专项上解支出</t>
    </r>
  </si>
  <si>
    <t xml:space="preserve">   调出资金</t>
  </si>
  <si>
    <t>转移性收入</t>
  </si>
  <si>
    <t>一般公共预算支出</t>
  </si>
  <si>
    <t>转移性支出</t>
  </si>
  <si>
    <t>单位：万元</t>
  </si>
  <si>
    <t>单位：万元</t>
  </si>
  <si>
    <t>分税制体制样表1</t>
  </si>
  <si>
    <t>分税制体制样表3</t>
  </si>
  <si>
    <t>分税制体制样表4</t>
  </si>
  <si>
    <t xml:space="preserve">     其中：人大事务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</si>
  <si>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其中：行政运行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</si>
  <si>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一般行政管理事务</t>
    </r>
  </si>
  <si>
    <t xml:space="preserve">        政协事务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</si>
  <si>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……</t>
    </r>
  </si>
  <si>
    <r>
      <t xml:space="preserve">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一般行政管理事务</t>
    </r>
  </si>
  <si>
    <r>
      <t xml:space="preserve">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机关服务</t>
    </r>
  </si>
  <si>
    <t xml:space="preserve">       ……</t>
  </si>
  <si>
    <t xml:space="preserve">   一、一般公共服务支出</t>
  </si>
  <si>
    <t xml:space="preserve">   二、国防支出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</si>
  <si>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其中：地方政府一般债券付息支出</t>
    </r>
  </si>
  <si>
    <t xml:space="preserve">        其中：地方政府一般债务发行费用支出</t>
  </si>
  <si>
    <t xml:space="preserve">      其中：地方政府一般债务付息支出</t>
  </si>
  <si>
    <t xml:space="preserve">   二十一、债务付息支出</t>
  </si>
  <si>
    <t xml:space="preserve">   二十二、债务发行费用支出</t>
  </si>
  <si>
    <t>单位：万元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</si>
  <si>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</si>
  <si>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</si>
  <si>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</si>
  <si>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</si>
  <si>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</si>
  <si>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</si>
  <si>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</si>
  <si>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</si>
  <si>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</si>
  <si>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</si>
  <si>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</si>
  <si>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</si>
  <si>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离休费</t>
  </si>
  <si>
    <t>预算数</t>
  </si>
  <si>
    <t xml:space="preserve">    国家电影事业发展专项资金及对应专项债务收入安排的支出</t>
  </si>
  <si>
    <t xml:space="preserve">        资助城市影院</t>
  </si>
  <si>
    <t xml:space="preserve">        ……</t>
  </si>
  <si>
    <t xml:space="preserve">        ……</t>
  </si>
  <si>
    <t xml:space="preserve">    大中型水库移民后期扶持基金支出</t>
  </si>
  <si>
    <t xml:space="preserve">        移民补助</t>
  </si>
  <si>
    <t xml:space="preserve">    ……</t>
  </si>
  <si>
    <t>政府性基金收入</t>
  </si>
  <si>
    <t>转移性收入</t>
  </si>
  <si>
    <t>政府性基金支出</t>
  </si>
  <si>
    <t>转移性支出</t>
  </si>
  <si>
    <t xml:space="preserve">  一、文化体育与传媒支出</t>
  </si>
  <si>
    <t xml:space="preserve">  二、社会保障和就业支出</t>
  </si>
  <si>
    <t xml:space="preserve">  三、城乡社区支出</t>
  </si>
  <si>
    <r>
      <t xml:space="preserve">  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 ……</t>
    </r>
  </si>
  <si>
    <t>上解上级支出</t>
  </si>
  <si>
    <t>调出资金</t>
  </si>
  <si>
    <t xml:space="preserve">  上级补助收入</t>
  </si>
  <si>
    <t xml:space="preserve">  调入资金</t>
  </si>
  <si>
    <t xml:space="preserve">    上年结转收入</t>
  </si>
  <si>
    <t>地方一般公共预算收入</t>
  </si>
  <si>
    <t>分税制体制样表2</t>
  </si>
  <si>
    <t>预    算    科    目</t>
  </si>
  <si>
    <t xml:space="preserve">  绩效工资</t>
  </si>
  <si>
    <t xml:space="preserve">  机关事业单位基本养老保险缴费</t>
  </si>
  <si>
    <t xml:space="preserve">  职业年金缴费</t>
  </si>
  <si>
    <t>……</t>
  </si>
  <si>
    <t xml:space="preserve">  其他工资福利支出</t>
  </si>
  <si>
    <t xml:space="preserve">  差旅费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</si>
  <si>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</si>
  <si>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</si>
  <si>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</si>
  <si>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</si>
  <si>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</si>
  <si>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</si>
  <si>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</si>
  <si>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</si>
  <si>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其他商品和服务支出</t>
  </si>
  <si>
    <t xml:space="preserve">  抚恤金</t>
  </si>
  <si>
    <t xml:space="preserve">  生活补助</t>
  </si>
  <si>
    <t xml:space="preserve">  医疗费</t>
  </si>
  <si>
    <t xml:space="preserve">  助学金</t>
  </si>
  <si>
    <t xml:space="preserve">  奖励金</t>
  </si>
  <si>
    <t xml:space="preserve">  住房公积金</t>
  </si>
  <si>
    <t xml:space="preserve">  购房补贴</t>
  </si>
  <si>
    <t xml:space="preserve">  其他对个人和家庭的补助支出</t>
  </si>
  <si>
    <t>20xx年xx乡（镇）一般公共预算基本支出预算表</t>
  </si>
  <si>
    <r>
      <t xml:space="preserve"> </t>
    </r>
    <r>
      <rPr>
        <sz val="12"/>
        <rFont val="宋体"/>
        <family val="0"/>
      </rPr>
      <t xml:space="preserve"> 伙食补助费</t>
    </r>
  </si>
  <si>
    <t>收          入</t>
  </si>
  <si>
    <t>支             出</t>
  </si>
  <si>
    <t>项              目</t>
  </si>
  <si>
    <t>一、一般公共预算拨款收入</t>
  </si>
  <si>
    <t>一、一般公共服务支出</t>
  </si>
  <si>
    <t>二、政府性基金预算拨款收入</t>
  </si>
  <si>
    <t>三、国有资本经营预算拨款收入</t>
  </si>
  <si>
    <t>四、事业收入</t>
  </si>
  <si>
    <t>五、事业单位经营收入</t>
  </si>
  <si>
    <t>六、其他收入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</si>
  <si>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</si>
  <si>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</si>
  <si>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</si>
  <si>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</si>
  <si>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</si>
  <si>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</si>
  <si>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</si>
  <si>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</si>
  <si>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</si>
  <si>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单位：万元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</si>
  <si>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</si>
  <si>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</si>
  <si>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</si>
  <si>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</si>
  <si>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</si>
  <si>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</si>
  <si>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</si>
  <si>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</si>
  <si>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</si>
  <si>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</si>
  <si>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 xml:space="preserve">  上年财政拨款资金结转</t>
  </si>
  <si>
    <t>二、结转下年</t>
  </si>
  <si>
    <t/>
  </si>
  <si>
    <t>项目</t>
  </si>
  <si>
    <t>基本支出</t>
  </si>
  <si>
    <t>项目支出</t>
  </si>
  <si>
    <t>科目编码</t>
  </si>
  <si>
    <t>科目名称</t>
  </si>
  <si>
    <t>类</t>
  </si>
  <si>
    <t>款</t>
  </si>
  <si>
    <t>项</t>
  </si>
  <si>
    <t>经济分类科目</t>
  </si>
  <si>
    <t>单位编码</t>
  </si>
  <si>
    <t>2021年XX乡(镇)一般公共预算收支平衡表</t>
  </si>
  <si>
    <t>2021年XX乡(镇)政府性基金预算收支表</t>
  </si>
  <si>
    <t>2021年XX乡(镇)一般公共预算“三公”经费支出预算表</t>
  </si>
  <si>
    <t xml:space="preserve">   2021年米易县湾丘彝族乡人民政府
 预算信息公开表</t>
  </si>
  <si>
    <t>2021年预算数</t>
  </si>
  <si>
    <t>二、文化体育与传媒支出</t>
  </si>
  <si>
    <t>三、社会保障和就业支出</t>
  </si>
  <si>
    <t>四、医疗卫生与计划生育支出</t>
  </si>
  <si>
    <t>五、农林水支出</t>
  </si>
  <si>
    <t>六、住房保障支出</t>
  </si>
  <si>
    <t>一般公共服务支出</t>
  </si>
  <si>
    <t>文化体育与传媒支出</t>
  </si>
  <si>
    <t>社会保障和就业支出</t>
  </si>
  <si>
    <t>医疗卫生与计划生育支出</t>
  </si>
  <si>
    <t>农林水支出</t>
  </si>
  <si>
    <t>住房保障支出</t>
  </si>
  <si>
    <t>2021年湾丘彝族乡收支总表</t>
  </si>
  <si>
    <t>2021年湾丘乡财政拨款收支预算总表</t>
  </si>
  <si>
    <t>2021年湾丘乡一般公共预算支出预算表</t>
  </si>
  <si>
    <t>政府办公厅（室）及相关机构事务</t>
  </si>
  <si>
    <t>03</t>
  </si>
  <si>
    <r>
      <t>2</t>
    </r>
    <r>
      <rPr>
        <sz val="12"/>
        <rFont val="宋体"/>
        <family val="0"/>
      </rPr>
      <t>01</t>
    </r>
  </si>
  <si>
    <r>
      <t>0</t>
    </r>
    <r>
      <rPr>
        <sz val="12"/>
        <rFont val="宋体"/>
        <family val="0"/>
      </rPr>
      <t>3</t>
    </r>
  </si>
  <si>
    <r>
      <t>0</t>
    </r>
    <r>
      <rPr>
        <sz val="12"/>
        <rFont val="宋体"/>
        <family val="0"/>
      </rPr>
      <t>1</t>
    </r>
  </si>
  <si>
    <t>行政运行</t>
  </si>
  <si>
    <r>
      <t>0</t>
    </r>
    <r>
      <rPr>
        <sz val="12"/>
        <rFont val="宋体"/>
        <family val="0"/>
      </rPr>
      <t>2</t>
    </r>
  </si>
  <si>
    <t>一般行政管理事务</t>
  </si>
  <si>
    <r>
      <t>5</t>
    </r>
    <r>
      <rPr>
        <sz val="12"/>
        <rFont val="宋体"/>
        <family val="0"/>
      </rPr>
      <t>0</t>
    </r>
  </si>
  <si>
    <t>事业运行</t>
  </si>
  <si>
    <t>208</t>
  </si>
  <si>
    <t>05</t>
  </si>
  <si>
    <t>01</t>
  </si>
  <si>
    <t>08</t>
  </si>
  <si>
    <t>行政事业单位离退休</t>
  </si>
  <si>
    <t>归口管理的行政单位离退休</t>
  </si>
  <si>
    <t>机关事业基本养老保险缴费</t>
  </si>
  <si>
    <t>210</t>
  </si>
  <si>
    <t>210</t>
  </si>
  <si>
    <t>11</t>
  </si>
  <si>
    <t>行政事业单位医疗</t>
  </si>
  <si>
    <t>02</t>
  </si>
  <si>
    <t>行政单位医疗</t>
  </si>
  <si>
    <t>事业单位医疗</t>
  </si>
  <si>
    <t>公务员医疗补助</t>
  </si>
  <si>
    <t>221</t>
  </si>
  <si>
    <t>住房和保障支出</t>
  </si>
  <si>
    <r>
      <t>2</t>
    </r>
    <r>
      <rPr>
        <sz val="12"/>
        <rFont val="宋体"/>
        <family val="0"/>
      </rPr>
      <t>21</t>
    </r>
  </si>
  <si>
    <t>住房公积金</t>
  </si>
  <si>
    <t>住房改革支出</t>
  </si>
  <si>
    <t>科目名称</t>
  </si>
  <si>
    <t>2021年湾丘乡一般公共预算基本支出预算表</t>
  </si>
  <si>
    <t>机关工资福利支出</t>
  </si>
  <si>
    <t>工资奖金津补贴</t>
  </si>
  <si>
    <t>社会保障缴费</t>
  </si>
  <si>
    <t>住房公积金</t>
  </si>
  <si>
    <t>其他工资福利支出</t>
  </si>
  <si>
    <t>机关商品和服务支出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</si>
  <si>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</si>
  <si>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</si>
  <si>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</si>
  <si>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</si>
  <si>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</si>
  <si>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</si>
  <si>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</si>
  <si>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差旅费</t>
  </si>
  <si>
    <t>维修（护）费</t>
  </si>
  <si>
    <t>租赁费</t>
  </si>
  <si>
    <t>会议费</t>
  </si>
  <si>
    <t>培训费</t>
  </si>
  <si>
    <t>专用材料费</t>
  </si>
  <si>
    <t>劳务费</t>
  </si>
  <si>
    <t>工会经费</t>
  </si>
  <si>
    <t>福利费</t>
  </si>
  <si>
    <t>公务用车运行维护费</t>
  </si>
  <si>
    <t>其他交通费用</t>
  </si>
  <si>
    <t>其他商品和服务支出</t>
  </si>
  <si>
    <t>对事业单位经常性补助</t>
  </si>
  <si>
    <t>对个人和家庭补助支出</t>
  </si>
  <si>
    <t>社会福利和救助</t>
  </si>
  <si>
    <t>离退休费</t>
  </si>
  <si>
    <t>其他对个人和家庭的补助支出</t>
  </si>
  <si>
    <t>合计</t>
  </si>
  <si>
    <t>2021年湾丘乡一般公共预算“三公”经费支出预算表</t>
  </si>
  <si>
    <t>621006</t>
  </si>
  <si>
    <t>米易县湾丘彝族乡人民政府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</si>
</sst>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#,##0_ "/>
    <numFmt numFmtId="186" formatCode="###0.00"/>
    <numFmt numFmtId="187" formatCode="0_);[Red]\(0\)"/>
    <numFmt numFmtId="188" formatCode="0.00_ "/>
    <numFmt numFmtId="189" formatCode="###0"/>
    <numFmt numFmtId="190" formatCode="____@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8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b/>
      <sz val="16"/>
      <name val="黑体"/>
      <family val="3"/>
    </font>
    <font>
      <sz val="12"/>
      <color indexed="10"/>
      <name val="黑体"/>
      <family val="3"/>
    </font>
    <font>
      <b/>
      <sz val="14"/>
      <name val="宋体"/>
      <family val="0"/>
    </font>
    <font>
      <b/>
      <sz val="14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b/>
      <sz val="11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8"/>
      <name val="黑体"/>
      <family val="3"/>
    </font>
    <font>
      <sz val="11"/>
      <color indexed="8"/>
      <name val="宋体"/>
      <family val="0"/>
    </font>
    <font>
      <sz val="14"/>
      <name val="黑体"/>
      <family val="3"/>
    </font>
    <font>
      <b/>
      <sz val="20"/>
      <color indexed="8"/>
      <name val="宋体"/>
      <family val="0"/>
    </font>
    <font>
      <sz val="12"/>
      <name val="Times New Roman"/>
      <family val="1"/>
    </font>
    <font>
      <b/>
      <sz val="22"/>
      <name val="黑体"/>
      <family val="3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36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23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8" applyNumberFormat="0" applyAlignment="0" applyProtection="0"/>
    <xf numFmtId="0" fontId="57" fillId="31" borderId="5" applyNumberFormat="0" applyAlignment="0" applyProtection="0"/>
    <xf numFmtId="0" fontId="0" fillId="32" borderId="9" applyNumberFormat="0" applyFont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>
      <alignment vertical="center"/>
    </xf>
    <xf numFmtId="1" fontId="11" fillId="0" borderId="10" xfId="0" applyNumberFormat="1" applyFont="1" applyFill="1" applyBorder="1" applyAlignment="1" applyProtection="1">
      <alignment vertical="center"/>
      <protection locked="0"/>
    </xf>
    <xf numFmtId="1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3" fillId="0" borderId="10" xfId="41" applyFont="1" applyFill="1" applyBorder="1" applyAlignment="1">
      <alignment horizontal="left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 applyProtection="1">
      <alignment vertical="center"/>
      <protection/>
    </xf>
    <xf numFmtId="185" fontId="14" fillId="0" borderId="10" xfId="41" applyNumberFormat="1" applyFont="1" applyFill="1" applyBorder="1" applyAlignment="1">
      <alignment horizontal="left" vertical="center" wrapText="1"/>
      <protection/>
    </xf>
    <xf numFmtId="185" fontId="13" fillId="0" borderId="10" xfId="41" applyNumberFormat="1" applyFont="1" applyFill="1" applyBorder="1" applyAlignment="1">
      <alignment horizontal="left" vertical="center" wrapText="1"/>
      <protection/>
    </xf>
    <xf numFmtId="3" fontId="9" fillId="0" borderId="10" xfId="0" applyNumberFormat="1" applyFont="1" applyFill="1" applyBorder="1" applyAlignment="1" applyProtection="1">
      <alignment vertical="center"/>
      <protection/>
    </xf>
    <xf numFmtId="0" fontId="12" fillId="0" borderId="10" xfId="0" applyFont="1" applyFill="1" applyBorder="1" applyAlignment="1">
      <alignment horizontal="center"/>
    </xf>
    <xf numFmtId="1" fontId="7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11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Continuous" vertical="center"/>
    </xf>
    <xf numFmtId="0" fontId="11" fillId="0" borderId="0" xfId="0" applyNumberFormat="1" applyFont="1" applyFill="1" applyAlignment="1">
      <alignment horizontal="right" vertical="center"/>
    </xf>
    <xf numFmtId="1" fontId="13" fillId="0" borderId="10" xfId="0" applyNumberFormat="1" applyFont="1" applyFill="1" applyBorder="1" applyAlignment="1">
      <alignment/>
    </xf>
    <xf numFmtId="1" fontId="13" fillId="0" borderId="10" xfId="0" applyNumberFormat="1" applyFont="1" applyFill="1" applyBorder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0" fillId="0" borderId="10" xfId="0" applyNumberFormat="1" applyFont="1" applyFill="1" applyBorder="1" applyAlignment="1">
      <alignment vertical="center"/>
    </xf>
    <xf numFmtId="0" fontId="7" fillId="0" borderId="10" xfId="43" applyNumberFormat="1" applyFont="1" applyFill="1" applyBorder="1" applyAlignment="1" applyProtection="1">
      <alignment horizontal="left" vertical="center"/>
      <protection/>
    </xf>
    <xf numFmtId="0" fontId="0" fillId="0" borderId="10" xfId="43" applyNumberFormat="1" applyFont="1" applyFill="1" applyBorder="1" applyAlignment="1" applyProtection="1">
      <alignment horizontal="left" vertical="center"/>
      <protection/>
    </xf>
    <xf numFmtId="0" fontId="7" fillId="0" borderId="10" xfId="40" applyNumberFormat="1" applyFont="1" applyFill="1" applyBorder="1" applyAlignment="1" applyProtection="1">
      <alignment horizontal="left" vertical="center"/>
      <protection/>
    </xf>
    <xf numFmtId="0" fontId="9" fillId="0" borderId="10" xfId="0" applyFont="1" applyFill="1" applyBorder="1" applyAlignment="1">
      <alignment vertical="center"/>
    </xf>
    <xf numFmtId="187" fontId="7" fillId="0" borderId="10" xfId="43" applyNumberFormat="1" applyFont="1" applyFill="1" applyBorder="1" applyAlignment="1" applyProtection="1">
      <alignment horizontal="left" vertical="center"/>
      <protection/>
    </xf>
    <xf numFmtId="187" fontId="0" fillId="0" borderId="10" xfId="43" applyNumberFormat="1" applyFont="1" applyFill="1" applyBorder="1" applyAlignment="1" applyProtection="1">
      <alignment horizontal="left" vertical="center"/>
      <protection/>
    </xf>
    <xf numFmtId="3" fontId="7" fillId="0" borderId="10" xfId="40" applyNumberFormat="1" applyFont="1" applyFill="1" applyBorder="1" applyAlignment="1" applyProtection="1">
      <alignment horizontal="left" vertical="center"/>
      <protection/>
    </xf>
    <xf numFmtId="0" fontId="0" fillId="0" borderId="10" xfId="45" applyFont="1" applyFill="1" applyBorder="1" applyAlignment="1">
      <alignment vertical="center"/>
      <protection/>
    </xf>
    <xf numFmtId="0" fontId="16" fillId="0" borderId="10" xfId="45" applyFont="1" applyFill="1" applyBorder="1" applyAlignment="1">
      <alignment vertical="center"/>
      <protection/>
    </xf>
    <xf numFmtId="0" fontId="0" fillId="0" borderId="16" xfId="44" applyFont="1" applyFill="1" applyBorder="1" applyAlignment="1">
      <alignment horizontal="left" vertical="center" indent="1"/>
      <protection/>
    </xf>
    <xf numFmtId="0" fontId="0" fillId="0" borderId="16" xfId="44" applyFont="1" applyFill="1" applyBorder="1" applyAlignment="1">
      <alignment horizontal="left" vertical="center" indent="2"/>
      <protection/>
    </xf>
    <xf numFmtId="0" fontId="13" fillId="0" borderId="16" xfId="44" applyFont="1" applyFill="1" applyBorder="1" applyAlignment="1">
      <alignment horizontal="left" vertical="center" indent="2"/>
      <protection/>
    </xf>
    <xf numFmtId="0" fontId="0" fillId="0" borderId="16" xfId="44" applyFont="1" applyFill="1" applyBorder="1" applyAlignment="1">
      <alignment horizontal="left" vertical="center"/>
      <protection/>
    </xf>
    <xf numFmtId="0" fontId="7" fillId="0" borderId="16" xfId="44" applyFont="1" applyFill="1" applyBorder="1" applyAlignment="1">
      <alignment vertical="center"/>
      <protection/>
    </xf>
    <xf numFmtId="0" fontId="0" fillId="0" borderId="0" xfId="47" applyAlignment="1">
      <alignment/>
      <protection/>
    </xf>
    <xf numFmtId="188" fontId="7" fillId="0" borderId="17" xfId="41" applyNumberFormat="1" applyFont="1" applyBorder="1" applyAlignment="1">
      <alignment horizontal="center" vertical="center"/>
      <protection/>
    </xf>
    <xf numFmtId="49" fontId="7" fillId="0" borderId="10" xfId="41" applyNumberFormat="1" applyFont="1" applyFill="1" applyBorder="1" applyAlignment="1" applyProtection="1">
      <alignment horizontal="center" vertical="center"/>
      <protection/>
    </xf>
    <xf numFmtId="49" fontId="7" fillId="0" borderId="10" xfId="41" applyNumberFormat="1" applyFont="1" applyFill="1" applyBorder="1" applyAlignment="1" applyProtection="1">
      <alignment vertical="center"/>
      <protection/>
    </xf>
    <xf numFmtId="49" fontId="0" fillId="0" borderId="10" xfId="41" applyNumberFormat="1" applyFont="1" applyFill="1" applyBorder="1" applyAlignment="1" applyProtection="1">
      <alignment vertical="center"/>
      <protection/>
    </xf>
    <xf numFmtId="0" fontId="0" fillId="0" borderId="0" xfId="47" applyAlignment="1">
      <alignment horizontal="left"/>
      <protection/>
    </xf>
    <xf numFmtId="0" fontId="14" fillId="0" borderId="10" xfId="42" applyFont="1" applyBorder="1" applyAlignment="1">
      <alignment horizontal="left" vertical="center"/>
      <protection/>
    </xf>
    <xf numFmtId="185" fontId="13" fillId="0" borderId="10" xfId="40" applyNumberFormat="1" applyFont="1" applyBorder="1" applyAlignment="1">
      <alignment vertical="center" wrapText="1"/>
      <protection/>
    </xf>
    <xf numFmtId="185" fontId="13" fillId="0" borderId="10" xfId="40" applyNumberFormat="1" applyFont="1" applyBorder="1" applyAlignment="1">
      <alignment vertical="center"/>
      <protection/>
    </xf>
    <xf numFmtId="0" fontId="0" fillId="0" borderId="10" xfId="42" applyFont="1" applyBorder="1" applyAlignment="1">
      <alignment horizontal="left" vertical="center" indent="1"/>
      <protection/>
    </xf>
    <xf numFmtId="190" fontId="13" fillId="0" borderId="10" xfId="42" applyNumberFormat="1" applyFont="1" applyBorder="1" applyAlignment="1">
      <alignment vertical="center"/>
      <protection/>
    </xf>
    <xf numFmtId="190" fontId="13" fillId="0" borderId="10" xfId="42" applyNumberFormat="1" applyFont="1" applyFill="1" applyBorder="1" applyAlignment="1">
      <alignment vertical="center"/>
      <protection/>
    </xf>
    <xf numFmtId="0" fontId="13" fillId="0" borderId="10" xfId="42" applyFont="1" applyBorder="1" applyAlignment="1">
      <alignment horizontal="left" vertical="center"/>
      <protection/>
    </xf>
    <xf numFmtId="0" fontId="17" fillId="0" borderId="0" xfId="45" applyFont="1" applyFill="1" applyAlignment="1">
      <alignment vertical="center"/>
      <protection/>
    </xf>
    <xf numFmtId="0" fontId="7" fillId="0" borderId="0" xfId="46" applyFont="1" applyFill="1" applyAlignment="1">
      <alignment vertical="center"/>
      <protection/>
    </xf>
    <xf numFmtId="0" fontId="0" fillId="0" borderId="0" xfId="41" applyAlignment="1">
      <alignment horizontal="left" vertical="center" indent="1"/>
      <protection/>
    </xf>
    <xf numFmtId="0" fontId="0" fillId="0" borderId="0" xfId="41" applyAlignment="1">
      <alignment horizontal="right"/>
      <protection/>
    </xf>
    <xf numFmtId="1" fontId="0" fillId="0" borderId="0" xfId="0" applyNumberFormat="1" applyFont="1" applyFill="1" applyAlignment="1">
      <alignment/>
    </xf>
    <xf numFmtId="0" fontId="2" fillId="0" borderId="13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2" fillId="0" borderId="10" xfId="0" applyNumberFormat="1" applyFont="1" applyFill="1" applyBorder="1" applyAlignment="1">
      <alignment horizontal="centerContinuous" vertical="center"/>
    </xf>
    <xf numFmtId="0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186" fontId="0" fillId="0" borderId="1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vertical="center" wrapText="1"/>
    </xf>
    <xf numFmtId="1" fontId="19" fillId="0" borderId="0" xfId="0" applyNumberFormat="1" applyFont="1" applyFill="1" applyAlignment="1">
      <alignment/>
    </xf>
    <xf numFmtId="186" fontId="0" fillId="0" borderId="10" xfId="0" applyNumberFormat="1" applyFont="1" applyFill="1" applyBorder="1" applyAlignment="1">
      <alignment horizontal="right" vertical="center" wrapText="1"/>
    </xf>
    <xf numFmtId="0" fontId="13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Alignment="1">
      <alignment wrapText="1"/>
    </xf>
    <xf numFmtId="0" fontId="0" fillId="0" borderId="16" xfId="0" applyNumberFormat="1" applyFont="1" applyFill="1" applyBorder="1" applyAlignment="1">
      <alignment vertical="center"/>
    </xf>
    <xf numFmtId="186" fontId="0" fillId="0" borderId="17" xfId="0" applyNumberFormat="1" applyFont="1" applyFill="1" applyBorder="1" applyAlignment="1" applyProtection="1">
      <alignment vertical="center" wrapText="1"/>
      <protection/>
    </xf>
    <xf numFmtId="0" fontId="0" fillId="0" borderId="18" xfId="0" applyNumberFormat="1" applyFont="1" applyFill="1" applyBorder="1" applyAlignment="1">
      <alignment vertical="center"/>
    </xf>
    <xf numFmtId="186" fontId="0" fillId="0" borderId="16" xfId="0" applyNumberFormat="1" applyFont="1" applyFill="1" applyBorder="1" applyAlignment="1">
      <alignment vertical="center" wrapText="1"/>
    </xf>
    <xf numFmtId="186" fontId="0" fillId="0" borderId="19" xfId="0" applyNumberFormat="1" applyFont="1" applyFill="1" applyBorder="1" applyAlignment="1" applyProtection="1">
      <alignment vertical="center" wrapText="1"/>
      <protection/>
    </xf>
    <xf numFmtId="186" fontId="0" fillId="0" borderId="20" xfId="0" applyNumberFormat="1" applyFont="1" applyFill="1" applyBorder="1" applyAlignment="1" applyProtection="1">
      <alignment vertical="center" wrapText="1"/>
      <protection/>
    </xf>
    <xf numFmtId="1" fontId="0" fillId="0" borderId="10" xfId="0" applyNumberFormat="1" applyFont="1" applyFill="1" applyBorder="1" applyAlignment="1">
      <alignment vertical="center"/>
    </xf>
    <xf numFmtId="186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1" fontId="21" fillId="0" borderId="0" xfId="0" applyNumberFormat="1" applyFont="1" applyFill="1" applyAlignment="1">
      <alignment/>
    </xf>
    <xf numFmtId="0" fontId="1" fillId="0" borderId="13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Alignment="1">
      <alignment horizontal="right"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5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>
      <alignment horizontal="centerContinuous" vertical="center"/>
    </xf>
    <xf numFmtId="1" fontId="1" fillId="0" borderId="12" xfId="0" applyNumberFormat="1" applyFont="1" applyFill="1" applyBorder="1" applyAlignment="1">
      <alignment horizontal="centerContinuous" vertical="center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 applyProtection="1">
      <alignment vertical="center" wrapText="1"/>
      <protection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186" fontId="1" fillId="0" borderId="10" xfId="0" applyNumberFormat="1" applyFont="1" applyFill="1" applyBorder="1" applyAlignment="1" applyProtection="1">
      <alignment vertical="center" wrapText="1"/>
      <protection/>
    </xf>
    <xf numFmtId="1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186" fontId="1" fillId="0" borderId="21" xfId="0" applyNumberFormat="1" applyFont="1" applyFill="1" applyBorder="1" applyAlignment="1" applyProtection="1">
      <alignment vertical="center" wrapText="1"/>
      <protection/>
    </xf>
    <xf numFmtId="186" fontId="1" fillId="0" borderId="16" xfId="0" applyNumberFormat="1" applyFont="1" applyFill="1" applyBorder="1" applyAlignment="1" applyProtection="1">
      <alignment vertical="center" wrapText="1"/>
      <protection/>
    </xf>
    <xf numFmtId="186" fontId="1" fillId="0" borderId="18" xfId="0" applyNumberFormat="1" applyFont="1" applyFill="1" applyBorder="1" applyAlignment="1" applyProtection="1">
      <alignment vertical="center" wrapText="1"/>
      <protection/>
    </xf>
    <xf numFmtId="0" fontId="22" fillId="0" borderId="10" xfId="0" applyNumberFormat="1" applyFont="1" applyFill="1" applyBorder="1" applyAlignment="1">
      <alignment/>
    </xf>
    <xf numFmtId="0" fontId="23" fillId="0" borderId="10" xfId="0" applyNumberFormat="1" applyFont="1" applyFill="1" applyBorder="1" applyAlignment="1">
      <alignment horizontal="centerContinuous" vertical="center"/>
    </xf>
    <xf numFmtId="0" fontId="23" fillId="0" borderId="10" xfId="0" applyNumberFormat="1" applyFont="1" applyFill="1" applyBorder="1" applyAlignment="1">
      <alignment/>
    </xf>
    <xf numFmtId="1" fontId="21" fillId="0" borderId="10" xfId="0" applyNumberFormat="1" applyFont="1" applyFill="1" applyBorder="1" applyAlignment="1">
      <alignment/>
    </xf>
    <xf numFmtId="1" fontId="21" fillId="0" borderId="0" xfId="0" applyNumberFormat="1" applyFont="1" applyFill="1" applyBorder="1" applyAlignment="1">
      <alignment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88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18" fillId="0" borderId="0" xfId="41" applyFont="1" applyAlignment="1">
      <alignment horizontal="center" vertical="center"/>
      <protection/>
    </xf>
    <xf numFmtId="0" fontId="5" fillId="0" borderId="18" xfId="0" applyFont="1" applyFill="1" applyBorder="1" applyAlignment="1">
      <alignment horizont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4 3" xfId="40"/>
    <cellStyle name="常规 10 4 3 2" xfId="41"/>
    <cellStyle name="常规 2 4 2" xfId="42"/>
    <cellStyle name="常规 26 2 2" xfId="43"/>
    <cellStyle name="常规 48" xfId="44"/>
    <cellStyle name="常规_(陈诚修改稿)2006年全省及省级财政决算及07年预算执行情况表(A4 留底自用)" xfId="45"/>
    <cellStyle name="常规_(陈诚修改稿)2006年全省及省级财政决算及07年预算执行情况表(A4 留底自用) 2" xfId="46"/>
    <cellStyle name="常规_省级科预算草案表1.14 2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M9"/>
  <sheetViews>
    <sheetView zoomScalePageLayoutView="0" workbookViewId="0" topLeftCell="A1">
      <selection activeCell="A9" sqref="A9:M9"/>
    </sheetView>
  </sheetViews>
  <sheetFormatPr defaultColWidth="9.00390625" defaultRowHeight="14.25"/>
  <sheetData>
    <row r="9" spans="1:13" ht="107.25" customHeight="1">
      <c r="A9" s="147" t="s">
        <v>185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</row>
  </sheetData>
  <sheetProtection/>
  <mergeCells count="1">
    <mergeCell ref="A9:M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A9" sqref="A9:IV12"/>
    </sheetView>
  </sheetViews>
  <sheetFormatPr defaultColWidth="6.875" defaultRowHeight="12.75" customHeight="1"/>
  <cols>
    <col min="1" max="1" width="11.75390625" style="27" customWidth="1"/>
    <col min="2" max="2" width="14.625" style="27" customWidth="1"/>
    <col min="3" max="8" width="15.75390625" style="27" customWidth="1"/>
    <col min="9" max="9" width="6.50390625" style="27" customWidth="1"/>
    <col min="10" max="16384" width="6.875" style="27" customWidth="1"/>
  </cols>
  <sheetData>
    <row r="1" spans="1:9" ht="19.5" customHeight="1">
      <c r="A1" s="28"/>
      <c r="B1" s="28"/>
      <c r="C1" s="28"/>
      <c r="D1" s="28"/>
      <c r="E1" s="29"/>
      <c r="F1" s="28"/>
      <c r="G1" s="28"/>
      <c r="H1" s="30"/>
      <c r="I1" s="112"/>
    </row>
    <row r="2" spans="1:9" ht="25.5" customHeight="1">
      <c r="A2" s="156" t="s">
        <v>264</v>
      </c>
      <c r="B2" s="156"/>
      <c r="C2" s="156"/>
      <c r="D2" s="156"/>
      <c r="E2" s="156"/>
      <c r="F2" s="156"/>
      <c r="G2" s="156"/>
      <c r="H2" s="156"/>
      <c r="I2" s="112"/>
    </row>
    <row r="3" spans="1:9" ht="19.5" customHeight="1">
      <c r="A3" s="125"/>
      <c r="B3" s="126"/>
      <c r="C3" s="126"/>
      <c r="D3" s="126"/>
      <c r="E3" s="126"/>
      <c r="F3" s="126"/>
      <c r="G3" s="126"/>
      <c r="H3" s="114" t="s">
        <v>76</v>
      </c>
      <c r="I3" s="112"/>
    </row>
    <row r="4" spans="1:9" ht="19.5" customHeight="1">
      <c r="A4" s="175" t="s">
        <v>181</v>
      </c>
      <c r="B4" s="175" t="s">
        <v>31</v>
      </c>
      <c r="C4" s="177" t="s">
        <v>32</v>
      </c>
      <c r="D4" s="177"/>
      <c r="E4" s="177"/>
      <c r="F4" s="177"/>
      <c r="G4" s="177"/>
      <c r="H4" s="177"/>
      <c r="I4" s="112"/>
    </row>
    <row r="5" spans="1:9" ht="19.5" customHeight="1">
      <c r="A5" s="175"/>
      <c r="B5" s="175"/>
      <c r="C5" s="178" t="s">
        <v>14</v>
      </c>
      <c r="D5" s="180" t="s">
        <v>33</v>
      </c>
      <c r="E5" s="127" t="s">
        <v>34</v>
      </c>
      <c r="F5" s="128"/>
      <c r="G5" s="128"/>
      <c r="H5" s="181" t="s">
        <v>35</v>
      </c>
      <c r="I5" s="112"/>
    </row>
    <row r="6" spans="1:9" ht="33.75" customHeight="1">
      <c r="A6" s="176"/>
      <c r="B6" s="176"/>
      <c r="C6" s="179"/>
      <c r="D6" s="170"/>
      <c r="E6" s="129" t="s">
        <v>36</v>
      </c>
      <c r="F6" s="130" t="s">
        <v>37</v>
      </c>
      <c r="G6" s="131" t="s">
        <v>38</v>
      </c>
      <c r="H6" s="182"/>
      <c r="I6" s="112"/>
    </row>
    <row r="7" spans="1:9" ht="39.75" customHeight="1">
      <c r="A7" s="121" t="s">
        <v>265</v>
      </c>
      <c r="B7" s="122" t="s">
        <v>266</v>
      </c>
      <c r="C7" s="132">
        <f>D7+E7+H7</f>
        <v>8.6</v>
      </c>
      <c r="D7" s="133">
        <v>0</v>
      </c>
      <c r="E7" s="133">
        <f>F7+G7</f>
        <v>7</v>
      </c>
      <c r="F7" s="133">
        <v>0</v>
      </c>
      <c r="G7" s="123">
        <v>7</v>
      </c>
      <c r="H7" s="134">
        <v>1.6</v>
      </c>
      <c r="I7" s="124"/>
    </row>
    <row r="8" spans="1:9" ht="45" customHeight="1">
      <c r="A8" s="135"/>
      <c r="B8" s="135"/>
      <c r="C8" s="135"/>
      <c r="D8" s="135"/>
      <c r="E8" s="136"/>
      <c r="F8" s="137"/>
      <c r="G8" s="137"/>
      <c r="H8" s="138"/>
      <c r="I8" s="139"/>
    </row>
  </sheetData>
  <sheetProtection/>
  <mergeCells count="7">
    <mergeCell ref="A2:H2"/>
    <mergeCell ref="A4:A6"/>
    <mergeCell ref="B4:B6"/>
    <mergeCell ref="C4:H4"/>
    <mergeCell ref="C5:C6"/>
    <mergeCell ref="D5:D6"/>
    <mergeCell ref="H5:H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A2" sqref="A2:D2"/>
    </sheetView>
  </sheetViews>
  <sheetFormatPr defaultColWidth="9.00390625" defaultRowHeight="14.25"/>
  <cols>
    <col min="1" max="1" width="38.125" style="3" customWidth="1"/>
    <col min="2" max="2" width="21.125" style="2" customWidth="1"/>
    <col min="3" max="3" width="42.625" style="3" customWidth="1"/>
    <col min="4" max="4" width="24.375" style="4" customWidth="1"/>
    <col min="5" max="5" width="9.125" style="5" hidden="1" customWidth="1"/>
    <col min="6" max="16384" width="9.00390625" style="5" customWidth="1"/>
  </cols>
  <sheetData>
    <row r="1" ht="15" customHeight="1">
      <c r="A1" s="1" t="s">
        <v>58</v>
      </c>
    </row>
    <row r="2" spans="1:4" s="6" customFormat="1" ht="18" customHeight="1">
      <c r="A2" s="148" t="s">
        <v>182</v>
      </c>
      <c r="B2" s="148"/>
      <c r="C2" s="148"/>
      <c r="D2" s="148"/>
    </row>
    <row r="3" spans="1:4" ht="15" customHeight="1">
      <c r="A3" s="7"/>
      <c r="D3" s="41" t="s">
        <v>57</v>
      </c>
    </row>
    <row r="4" spans="1:4" ht="18.75" customHeight="1">
      <c r="A4" s="151" t="s">
        <v>7</v>
      </c>
      <c r="B4" s="150"/>
      <c r="C4" s="149" t="s">
        <v>6</v>
      </c>
      <c r="D4" s="150"/>
    </row>
    <row r="5" spans="1:4" s="8" customFormat="1" ht="21.75" customHeight="1">
      <c r="A5" s="11" t="s">
        <v>2</v>
      </c>
      <c r="B5" s="11" t="s">
        <v>3</v>
      </c>
      <c r="C5" s="11" t="s">
        <v>2</v>
      </c>
      <c r="D5" s="11" t="s">
        <v>3</v>
      </c>
    </row>
    <row r="6" spans="1:4" ht="16.5" customHeight="1">
      <c r="A6" s="43" t="s">
        <v>111</v>
      </c>
      <c r="B6" s="12"/>
      <c r="C6" s="47" t="s">
        <v>54</v>
      </c>
      <c r="D6" s="14"/>
    </row>
    <row r="7" spans="1:4" ht="15" customHeight="1">
      <c r="A7" s="46" t="s">
        <v>44</v>
      </c>
      <c r="B7" s="15"/>
      <c r="C7" s="46" t="s">
        <v>69</v>
      </c>
      <c r="D7" s="14"/>
    </row>
    <row r="8" spans="1:4" ht="15" customHeight="1">
      <c r="A8" s="13" t="s">
        <v>15</v>
      </c>
      <c r="B8" s="15"/>
      <c r="C8" s="55" t="s">
        <v>61</v>
      </c>
      <c r="D8" s="14"/>
    </row>
    <row r="9" spans="1:4" ht="15" customHeight="1">
      <c r="A9" s="13" t="s">
        <v>16</v>
      </c>
      <c r="B9" s="15"/>
      <c r="C9" s="52" t="s">
        <v>62</v>
      </c>
      <c r="D9" s="14"/>
    </row>
    <row r="10" spans="1:4" ht="15" customHeight="1">
      <c r="A10" s="13" t="s">
        <v>17</v>
      </c>
      <c r="B10" s="15"/>
      <c r="C10" s="53" t="s">
        <v>63</v>
      </c>
      <c r="D10" s="14"/>
    </row>
    <row r="11" spans="1:4" ht="15" customHeight="1">
      <c r="A11" s="13" t="s">
        <v>18</v>
      </c>
      <c r="B11" s="15"/>
      <c r="C11" s="53" t="s">
        <v>65</v>
      </c>
      <c r="D11" s="14"/>
    </row>
    <row r="12" spans="1:4" ht="15" customHeight="1">
      <c r="A12" s="42" t="s">
        <v>39</v>
      </c>
      <c r="B12" s="15"/>
      <c r="C12" s="52" t="s">
        <v>64</v>
      </c>
      <c r="D12" s="14"/>
    </row>
    <row r="13" spans="1:4" ht="15" customHeight="1">
      <c r="A13" s="46" t="s">
        <v>45</v>
      </c>
      <c r="B13" s="15"/>
      <c r="C13" s="52" t="s">
        <v>62</v>
      </c>
      <c r="D13" s="14"/>
    </row>
    <row r="14" spans="1:4" ht="15" customHeight="1">
      <c r="A14" s="13" t="s">
        <v>19</v>
      </c>
      <c r="B14" s="15"/>
      <c r="C14" s="53" t="s">
        <v>66</v>
      </c>
      <c r="D14" s="14"/>
    </row>
    <row r="15" spans="1:4" ht="15" customHeight="1">
      <c r="A15" s="13" t="s">
        <v>20</v>
      </c>
      <c r="B15" s="15"/>
      <c r="C15" s="53" t="s">
        <v>67</v>
      </c>
      <c r="D15" s="14"/>
    </row>
    <row r="16" spans="1:4" ht="15" customHeight="1">
      <c r="A16" s="13" t="s">
        <v>21</v>
      </c>
      <c r="B16" s="15"/>
      <c r="C16" s="54" t="s">
        <v>68</v>
      </c>
      <c r="D16" s="14"/>
    </row>
    <row r="17" spans="1:4" ht="15" customHeight="1">
      <c r="A17" s="13" t="s">
        <v>22</v>
      </c>
      <c r="B17" s="15"/>
      <c r="C17" s="56" t="s">
        <v>70</v>
      </c>
      <c r="D17" s="14"/>
    </row>
    <row r="18" spans="1:4" ht="15" customHeight="1">
      <c r="A18" s="42" t="s">
        <v>39</v>
      </c>
      <c r="B18" s="15"/>
      <c r="C18" s="54" t="s">
        <v>68</v>
      </c>
      <c r="D18" s="14"/>
    </row>
    <row r="19" spans="1:4" ht="15" customHeight="1">
      <c r="A19" s="42"/>
      <c r="B19" s="15"/>
      <c r="C19" s="56" t="s">
        <v>74</v>
      </c>
      <c r="D19" s="14"/>
    </row>
    <row r="20" spans="1:4" ht="15" customHeight="1">
      <c r="A20" s="42"/>
      <c r="B20" s="15"/>
      <c r="C20" s="55" t="s">
        <v>73</v>
      </c>
      <c r="D20" s="14"/>
    </row>
    <row r="21" spans="1:4" ht="15" customHeight="1">
      <c r="A21" s="42"/>
      <c r="B21" s="15"/>
      <c r="C21" s="52" t="s">
        <v>71</v>
      </c>
      <c r="D21" s="14"/>
    </row>
    <row r="22" spans="1:4" ht="15" customHeight="1">
      <c r="A22" s="42"/>
      <c r="B22" s="15"/>
      <c r="C22" s="56" t="s">
        <v>75</v>
      </c>
      <c r="D22" s="14"/>
    </row>
    <row r="23" spans="1:4" ht="15" customHeight="1">
      <c r="A23" s="42"/>
      <c r="B23" s="15"/>
      <c r="C23" s="55" t="s">
        <v>72</v>
      </c>
      <c r="D23" s="14"/>
    </row>
    <row r="24" spans="1:4" ht="15" customHeight="1">
      <c r="A24" s="43" t="s">
        <v>53</v>
      </c>
      <c r="B24" s="15"/>
      <c r="C24" s="47" t="s">
        <v>55</v>
      </c>
      <c r="D24" s="14"/>
    </row>
    <row r="25" spans="1:4" ht="15" customHeight="1">
      <c r="A25" s="43" t="s">
        <v>46</v>
      </c>
      <c r="B25" s="15"/>
      <c r="C25" s="47" t="s">
        <v>49</v>
      </c>
      <c r="D25" s="14"/>
    </row>
    <row r="26" spans="1:4" ht="15" customHeight="1">
      <c r="A26" s="44" t="s">
        <v>40</v>
      </c>
      <c r="B26" s="15"/>
      <c r="C26" s="48" t="s">
        <v>50</v>
      </c>
      <c r="D26" s="14"/>
    </row>
    <row r="27" spans="1:4" ht="15" customHeight="1">
      <c r="A27" s="44" t="s">
        <v>41</v>
      </c>
      <c r="B27" s="15"/>
      <c r="C27" s="48" t="s">
        <v>51</v>
      </c>
      <c r="D27" s="14"/>
    </row>
    <row r="28" spans="1:4" ht="15" customHeight="1">
      <c r="A28" s="44" t="s">
        <v>42</v>
      </c>
      <c r="B28" s="12"/>
      <c r="C28" s="49" t="s">
        <v>52</v>
      </c>
      <c r="D28" s="14"/>
    </row>
    <row r="29" spans="1:4" ht="15" customHeight="1">
      <c r="A29" s="43" t="s">
        <v>47</v>
      </c>
      <c r="B29" s="15"/>
      <c r="C29" s="50"/>
      <c r="D29" s="14"/>
    </row>
    <row r="30" spans="1:4" ht="15" customHeight="1">
      <c r="A30" s="45" t="s">
        <v>48</v>
      </c>
      <c r="B30" s="15"/>
      <c r="C30" s="51"/>
      <c r="D30" s="14"/>
    </row>
    <row r="31" spans="1:4" ht="15" customHeight="1">
      <c r="A31" s="16" t="s">
        <v>4</v>
      </c>
      <c r="B31" s="15"/>
      <c r="C31" s="17" t="s">
        <v>5</v>
      </c>
      <c r="D31" s="15"/>
    </row>
    <row r="38" ht="14.25">
      <c r="A38" s="5"/>
    </row>
    <row r="39" ht="14.25">
      <c r="A39" s="5"/>
    </row>
  </sheetData>
  <sheetProtection/>
  <mergeCells count="3">
    <mergeCell ref="A2:D2"/>
    <mergeCell ref="C4:D4"/>
    <mergeCell ref="A4:B4"/>
  </mergeCells>
  <printOptions/>
  <pageMargins left="0.65" right="0.28" top="0.36" bottom="0.28" header="0.36" footer="0.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6"/>
  <sheetViews>
    <sheetView zoomScalePageLayoutView="0" workbookViewId="0" topLeftCell="A1">
      <selection activeCell="A2" sqref="A2:B2"/>
    </sheetView>
  </sheetViews>
  <sheetFormatPr defaultColWidth="9.00390625" defaultRowHeight="14.25"/>
  <cols>
    <col min="1" max="1" width="41.125" style="62" customWidth="1"/>
    <col min="2" max="2" width="40.25390625" style="62" customWidth="1"/>
    <col min="3" max="16384" width="9.00390625" style="57" customWidth="1"/>
  </cols>
  <sheetData>
    <row r="1" spans="1:2" ht="15.75" customHeight="1">
      <c r="A1" s="70" t="s">
        <v>112</v>
      </c>
      <c r="B1" s="71"/>
    </row>
    <row r="2" spans="1:2" ht="21.75" customHeight="1">
      <c r="A2" s="152" t="s">
        <v>137</v>
      </c>
      <c r="B2" s="152"/>
    </row>
    <row r="3" spans="1:2" ht="15.75" customHeight="1">
      <c r="A3" s="72"/>
      <c r="B3" s="73" t="s">
        <v>76</v>
      </c>
    </row>
    <row r="4" spans="1:2" ht="15.75" customHeight="1">
      <c r="A4" s="58" t="s">
        <v>113</v>
      </c>
      <c r="B4" s="58" t="s">
        <v>90</v>
      </c>
    </row>
    <row r="5" spans="1:2" ht="15.75" customHeight="1">
      <c r="A5" s="59" t="s">
        <v>14</v>
      </c>
      <c r="B5" s="59"/>
    </row>
    <row r="6" spans="1:2" ht="15.75" customHeight="1">
      <c r="A6" s="60" t="s">
        <v>9</v>
      </c>
      <c r="B6" s="60"/>
    </row>
    <row r="7" spans="1:2" ht="15.75" customHeight="1">
      <c r="A7" s="61" t="s">
        <v>77</v>
      </c>
      <c r="B7" s="61"/>
    </row>
    <row r="8" spans="1:2" ht="15.75" customHeight="1">
      <c r="A8" s="61" t="s">
        <v>78</v>
      </c>
      <c r="B8" s="61"/>
    </row>
    <row r="9" spans="1:2" ht="15.75" customHeight="1">
      <c r="A9" s="61" t="s">
        <v>79</v>
      </c>
      <c r="B9" s="61"/>
    </row>
    <row r="10" spans="1:2" ht="15.75" customHeight="1">
      <c r="A10" s="61" t="s">
        <v>80</v>
      </c>
      <c r="B10" s="61"/>
    </row>
    <row r="11" spans="1:2" ht="15.75" customHeight="1">
      <c r="A11" s="61" t="s">
        <v>138</v>
      </c>
      <c r="B11" s="61"/>
    </row>
    <row r="12" spans="1:2" ht="15.75" customHeight="1">
      <c r="A12" s="61" t="s">
        <v>114</v>
      </c>
      <c r="B12" s="61"/>
    </row>
    <row r="13" spans="1:2" ht="15.75" customHeight="1">
      <c r="A13" s="61" t="s">
        <v>115</v>
      </c>
      <c r="B13" s="61"/>
    </row>
    <row r="14" spans="1:2" ht="15.75" customHeight="1">
      <c r="A14" s="61" t="s">
        <v>116</v>
      </c>
      <c r="B14" s="61"/>
    </row>
    <row r="15" spans="1:2" ht="15.75" customHeight="1">
      <c r="A15" s="61" t="s">
        <v>118</v>
      </c>
      <c r="B15" s="61"/>
    </row>
    <row r="16" spans="1:2" ht="15.75" customHeight="1">
      <c r="A16" s="60" t="s">
        <v>10</v>
      </c>
      <c r="B16" s="60"/>
    </row>
    <row r="17" spans="1:2" ht="15.75" customHeight="1">
      <c r="A17" s="61" t="s">
        <v>81</v>
      </c>
      <c r="B17" s="61"/>
    </row>
    <row r="18" spans="1:2" ht="15.75" customHeight="1">
      <c r="A18" s="61" t="s">
        <v>82</v>
      </c>
      <c r="B18" s="61"/>
    </row>
    <row r="19" spans="1:2" ht="15.75" customHeight="1">
      <c r="A19" s="61" t="s">
        <v>83</v>
      </c>
      <c r="B19" s="61"/>
    </row>
    <row r="20" spans="1:2" ht="15.75" customHeight="1">
      <c r="A20" s="61" t="s">
        <v>84</v>
      </c>
      <c r="B20" s="61"/>
    </row>
    <row r="21" spans="1:2" ht="15.75" customHeight="1">
      <c r="A21" s="61" t="s">
        <v>85</v>
      </c>
      <c r="B21" s="61"/>
    </row>
    <row r="22" spans="1:2" ht="15.75" customHeight="1">
      <c r="A22" s="61" t="s">
        <v>86</v>
      </c>
      <c r="B22" s="61"/>
    </row>
    <row r="23" spans="1:2" ht="15.75" customHeight="1">
      <c r="A23" s="61" t="s">
        <v>87</v>
      </c>
      <c r="B23" s="61"/>
    </row>
    <row r="24" spans="1:2" ht="15.75" customHeight="1">
      <c r="A24" s="61" t="s">
        <v>88</v>
      </c>
      <c r="B24" s="61"/>
    </row>
    <row r="25" spans="1:2" ht="15.75" customHeight="1">
      <c r="A25" s="61" t="s">
        <v>119</v>
      </c>
      <c r="B25" s="61"/>
    </row>
    <row r="26" spans="1:2" ht="15.75" customHeight="1">
      <c r="A26" s="61" t="s">
        <v>120</v>
      </c>
      <c r="B26" s="61"/>
    </row>
    <row r="27" spans="1:2" ht="15.75" customHeight="1">
      <c r="A27" s="61" t="s">
        <v>121</v>
      </c>
      <c r="B27" s="61"/>
    </row>
    <row r="28" spans="1:2" ht="15.75" customHeight="1">
      <c r="A28" s="61" t="s">
        <v>122</v>
      </c>
      <c r="B28" s="61"/>
    </row>
    <row r="29" spans="1:2" ht="15.75" customHeight="1">
      <c r="A29" s="61" t="s">
        <v>123</v>
      </c>
      <c r="B29" s="61"/>
    </row>
    <row r="30" spans="1:2" ht="15.75" customHeight="1">
      <c r="A30" s="61" t="s">
        <v>124</v>
      </c>
      <c r="B30" s="61"/>
    </row>
    <row r="31" spans="1:2" ht="15.75" customHeight="1">
      <c r="A31" s="61" t="s">
        <v>125</v>
      </c>
      <c r="B31" s="61"/>
    </row>
    <row r="32" spans="1:2" ht="15.75" customHeight="1">
      <c r="A32" s="61" t="s">
        <v>126</v>
      </c>
      <c r="B32" s="61"/>
    </row>
    <row r="33" spans="1:2" ht="15.75" customHeight="1">
      <c r="A33" s="61" t="s">
        <v>127</v>
      </c>
      <c r="B33" s="61"/>
    </row>
    <row r="34" spans="1:2" ht="15.75" customHeight="1">
      <c r="A34" s="54" t="s">
        <v>117</v>
      </c>
      <c r="B34" s="61"/>
    </row>
    <row r="35" spans="1:2" ht="15.75" customHeight="1">
      <c r="A35" s="61" t="s">
        <v>128</v>
      </c>
      <c r="B35" s="61"/>
    </row>
    <row r="36" spans="1:2" ht="15.75" customHeight="1">
      <c r="A36" s="60" t="s">
        <v>11</v>
      </c>
      <c r="B36" s="60"/>
    </row>
    <row r="37" spans="1:2" ht="15.75" customHeight="1">
      <c r="A37" s="61" t="s">
        <v>89</v>
      </c>
      <c r="B37" s="61"/>
    </row>
    <row r="38" spans="1:2" ht="15.75" customHeight="1">
      <c r="A38" s="61" t="s">
        <v>129</v>
      </c>
      <c r="B38" s="61"/>
    </row>
    <row r="39" spans="1:2" ht="15.75" customHeight="1">
      <c r="A39" s="61" t="s">
        <v>130</v>
      </c>
      <c r="B39" s="61"/>
    </row>
    <row r="40" spans="1:2" ht="15.75" customHeight="1">
      <c r="A40" s="61" t="s">
        <v>131</v>
      </c>
      <c r="B40" s="61"/>
    </row>
    <row r="41" spans="1:2" ht="15.75" customHeight="1">
      <c r="A41" s="61" t="s">
        <v>132</v>
      </c>
      <c r="B41" s="61"/>
    </row>
    <row r="42" spans="1:2" ht="15.75" customHeight="1">
      <c r="A42" s="61" t="s">
        <v>133</v>
      </c>
      <c r="B42" s="61"/>
    </row>
    <row r="43" spans="1:2" ht="15.75" customHeight="1">
      <c r="A43" s="61" t="s">
        <v>134</v>
      </c>
      <c r="B43" s="61"/>
    </row>
    <row r="44" spans="1:2" ht="15.75" customHeight="1">
      <c r="A44" s="61" t="s">
        <v>135</v>
      </c>
      <c r="B44" s="61"/>
    </row>
    <row r="45" spans="1:2" ht="15.75" customHeight="1">
      <c r="A45" s="54" t="s">
        <v>117</v>
      </c>
      <c r="B45" s="61"/>
    </row>
    <row r="46" spans="1:2" ht="15.75" customHeight="1">
      <c r="A46" s="61" t="s">
        <v>136</v>
      </c>
      <c r="B46" s="61"/>
    </row>
  </sheetData>
  <sheetProtection/>
  <mergeCells count="1">
    <mergeCell ref="A2:B2"/>
  </mergeCells>
  <printOptions/>
  <pageMargins left="0.68" right="0.24" top="0.39" bottom="0.39" header="0.38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I22" sqref="I22"/>
    </sheetView>
  </sheetViews>
  <sheetFormatPr defaultColWidth="9.00390625" defaultRowHeight="14.25"/>
  <cols>
    <col min="1" max="1" width="44.25390625" style="5" customWidth="1"/>
    <col min="2" max="2" width="13.25390625" style="2" customWidth="1"/>
    <col min="3" max="3" width="57.00390625" style="5" customWidth="1"/>
    <col min="4" max="4" width="13.25390625" style="2" customWidth="1"/>
    <col min="5" max="16384" width="9.00390625" style="5" customWidth="1"/>
  </cols>
  <sheetData>
    <row r="1" spans="1:4" ht="15" customHeight="1">
      <c r="A1" s="6" t="s">
        <v>59</v>
      </c>
      <c r="D1" s="9" t="s">
        <v>8</v>
      </c>
    </row>
    <row r="2" spans="1:4" ht="19.5" customHeight="1">
      <c r="A2" s="148" t="s">
        <v>183</v>
      </c>
      <c r="B2" s="148"/>
      <c r="C2" s="148"/>
      <c r="D2" s="148"/>
    </row>
    <row r="3" spans="1:4" ht="15" customHeight="1">
      <c r="A3" s="10"/>
      <c r="D3" s="35" t="s">
        <v>56</v>
      </c>
    </row>
    <row r="4" spans="1:4" ht="18.75" customHeight="1">
      <c r="A4" s="149" t="s">
        <v>0</v>
      </c>
      <c r="B4" s="153"/>
      <c r="C4" s="149" t="s">
        <v>1</v>
      </c>
      <c r="D4" s="153"/>
    </row>
    <row r="5" spans="1:4" s="8" customFormat="1" ht="15" customHeight="1">
      <c r="A5" s="19" t="s">
        <v>2</v>
      </c>
      <c r="B5" s="11" t="s">
        <v>3</v>
      </c>
      <c r="C5" s="19" t="s">
        <v>2</v>
      </c>
      <c r="D5" s="11" t="s">
        <v>3</v>
      </c>
    </row>
    <row r="6" spans="1:4" s="8" customFormat="1" ht="15" customHeight="1">
      <c r="A6" s="20" t="s">
        <v>98</v>
      </c>
      <c r="B6" s="21"/>
      <c r="C6" s="22" t="s">
        <v>100</v>
      </c>
      <c r="D6" s="21"/>
    </row>
    <row r="7" spans="1:4" ht="15" customHeight="1">
      <c r="A7" s="18" t="s">
        <v>23</v>
      </c>
      <c r="B7" s="21"/>
      <c r="C7" s="63" t="s">
        <v>102</v>
      </c>
      <c r="D7" s="21"/>
    </row>
    <row r="8" spans="1:4" ht="15" customHeight="1">
      <c r="A8" s="18" t="s">
        <v>24</v>
      </c>
      <c r="B8" s="21"/>
      <c r="C8" s="64" t="s">
        <v>91</v>
      </c>
      <c r="D8" s="21"/>
    </row>
    <row r="9" spans="1:4" ht="15" customHeight="1">
      <c r="A9" s="18" t="s">
        <v>25</v>
      </c>
      <c r="B9" s="21"/>
      <c r="C9" s="65" t="s">
        <v>92</v>
      </c>
      <c r="D9" s="21"/>
    </row>
    <row r="10" spans="1:4" ht="15" customHeight="1">
      <c r="A10" s="18" t="s">
        <v>26</v>
      </c>
      <c r="B10" s="21"/>
      <c r="C10" s="65" t="s">
        <v>94</v>
      </c>
      <c r="D10" s="21"/>
    </row>
    <row r="11" spans="1:4" ht="15" customHeight="1">
      <c r="A11" s="18" t="s">
        <v>27</v>
      </c>
      <c r="B11" s="21"/>
      <c r="C11" s="63" t="s">
        <v>103</v>
      </c>
      <c r="D11" s="21"/>
    </row>
    <row r="12" spans="1:4" ht="15" customHeight="1">
      <c r="A12" s="18" t="s">
        <v>28</v>
      </c>
      <c r="B12" s="21"/>
      <c r="C12" s="65" t="s">
        <v>95</v>
      </c>
      <c r="D12" s="21"/>
    </row>
    <row r="13" spans="1:4" ht="15" customHeight="1">
      <c r="A13" s="18" t="s">
        <v>29</v>
      </c>
      <c r="B13" s="21"/>
      <c r="C13" s="65" t="s">
        <v>96</v>
      </c>
      <c r="D13" s="21"/>
    </row>
    <row r="14" spans="1:4" ht="15" customHeight="1">
      <c r="A14" s="18" t="s">
        <v>30</v>
      </c>
      <c r="B14" s="21"/>
      <c r="C14" s="65" t="s">
        <v>94</v>
      </c>
      <c r="D14" s="21"/>
    </row>
    <row r="15" spans="1:4" ht="15" customHeight="1">
      <c r="A15" s="66" t="s">
        <v>105</v>
      </c>
      <c r="B15" s="21"/>
      <c r="C15" s="63" t="s">
        <v>104</v>
      </c>
      <c r="D15" s="21"/>
    </row>
    <row r="16" spans="1:4" ht="15" customHeight="1">
      <c r="A16" s="18"/>
      <c r="B16" s="21"/>
      <c r="C16" s="63" t="s">
        <v>97</v>
      </c>
      <c r="D16" s="21"/>
    </row>
    <row r="17" spans="1:4" ht="15" customHeight="1">
      <c r="A17" s="18"/>
      <c r="B17" s="21"/>
      <c r="C17" s="65" t="s">
        <v>93</v>
      </c>
      <c r="D17" s="21"/>
    </row>
    <row r="18" spans="1:4" ht="15" customHeight="1">
      <c r="A18" s="18"/>
      <c r="B18" s="21"/>
      <c r="C18" s="66" t="s">
        <v>105</v>
      </c>
      <c r="D18" s="21"/>
    </row>
    <row r="19" spans="1:4" ht="15" customHeight="1">
      <c r="A19" s="18"/>
      <c r="B19" s="21"/>
      <c r="C19" s="23"/>
      <c r="D19" s="21"/>
    </row>
    <row r="20" spans="1:4" ht="15" customHeight="1">
      <c r="A20" s="24" t="s">
        <v>99</v>
      </c>
      <c r="B20" s="21"/>
      <c r="C20" s="22" t="s">
        <v>101</v>
      </c>
      <c r="D20" s="21"/>
    </row>
    <row r="21" spans="1:4" ht="15" customHeight="1">
      <c r="A21" s="67" t="s">
        <v>108</v>
      </c>
      <c r="B21" s="21"/>
      <c r="C21" s="67" t="s">
        <v>106</v>
      </c>
      <c r="D21" s="21"/>
    </row>
    <row r="22" spans="1:4" ht="15" customHeight="1">
      <c r="A22" s="68" t="s">
        <v>109</v>
      </c>
      <c r="B22" s="21"/>
      <c r="C22" s="67" t="s">
        <v>107</v>
      </c>
      <c r="D22" s="21"/>
    </row>
    <row r="23" spans="1:4" ht="15" customHeight="1">
      <c r="A23" s="69" t="s">
        <v>110</v>
      </c>
      <c r="B23" s="21"/>
      <c r="D23" s="21"/>
    </row>
    <row r="24" spans="1:4" ht="15" customHeight="1">
      <c r="A24" s="25" t="s">
        <v>12</v>
      </c>
      <c r="B24" s="21"/>
      <c r="C24" s="25" t="s">
        <v>13</v>
      </c>
      <c r="D24" s="21"/>
    </row>
  </sheetData>
  <sheetProtection/>
  <mergeCells count="3">
    <mergeCell ref="A2:D2"/>
    <mergeCell ref="A4:B4"/>
    <mergeCell ref="C4:D4"/>
  </mergeCells>
  <printOptions/>
  <pageMargins left="0.5" right="0.3" top="0.7" bottom="0.16" header="0.75" footer="0.1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L18" sqref="L18"/>
    </sheetView>
  </sheetViews>
  <sheetFormatPr defaultColWidth="10.625" defaultRowHeight="12.75" customHeight="1"/>
  <cols>
    <col min="1" max="8" width="15.625" style="27" customWidth="1"/>
    <col min="9" max="16384" width="10.625" style="27" customWidth="1"/>
  </cols>
  <sheetData>
    <row r="1" spans="1:2" ht="21.75" customHeight="1">
      <c r="A1" s="26" t="s">
        <v>60</v>
      </c>
      <c r="B1" s="26"/>
    </row>
    <row r="2" spans="1:8" ht="19.5" customHeight="1">
      <c r="A2" s="28"/>
      <c r="B2" s="28"/>
      <c r="C2" s="28"/>
      <c r="D2" s="28"/>
      <c r="E2" s="29"/>
      <c r="F2" s="28"/>
      <c r="G2" s="28"/>
      <c r="H2" s="30"/>
    </row>
    <row r="3" spans="1:8" ht="25.5" customHeight="1">
      <c r="A3" s="156" t="s">
        <v>184</v>
      </c>
      <c r="B3" s="156"/>
      <c r="C3" s="156"/>
      <c r="D3" s="156"/>
      <c r="E3" s="156"/>
      <c r="F3" s="156"/>
      <c r="G3" s="156"/>
      <c r="H3" s="156"/>
    </row>
    <row r="4" spans="1:8" ht="19.5" customHeight="1">
      <c r="A4" s="33"/>
      <c r="B4" s="33"/>
      <c r="C4" s="34"/>
      <c r="D4" s="34"/>
      <c r="E4" s="34"/>
      <c r="F4" s="34"/>
      <c r="G4" s="34"/>
      <c r="H4" s="35" t="s">
        <v>56</v>
      </c>
    </row>
    <row r="5" spans="1:8" ht="19.5" customHeight="1">
      <c r="A5" s="154" t="s">
        <v>43</v>
      </c>
      <c r="B5" s="154" t="s">
        <v>31</v>
      </c>
      <c r="C5" s="157" t="s">
        <v>32</v>
      </c>
      <c r="D5" s="157"/>
      <c r="E5" s="157"/>
      <c r="F5" s="157"/>
      <c r="G5" s="157"/>
      <c r="H5" s="157"/>
    </row>
    <row r="6" spans="1:8" ht="19.5" customHeight="1">
      <c r="A6" s="154"/>
      <c r="B6" s="154"/>
      <c r="C6" s="158" t="s">
        <v>14</v>
      </c>
      <c r="D6" s="160" t="s">
        <v>33</v>
      </c>
      <c r="E6" s="36" t="s">
        <v>34</v>
      </c>
      <c r="F6" s="37"/>
      <c r="G6" s="37"/>
      <c r="H6" s="162" t="s">
        <v>35</v>
      </c>
    </row>
    <row r="7" spans="1:8" ht="33.75" customHeight="1">
      <c r="A7" s="155"/>
      <c r="B7" s="155"/>
      <c r="C7" s="159"/>
      <c r="D7" s="161"/>
      <c r="E7" s="38" t="s">
        <v>36</v>
      </c>
      <c r="F7" s="39" t="s">
        <v>37</v>
      </c>
      <c r="G7" s="40" t="s">
        <v>38</v>
      </c>
      <c r="H7" s="163"/>
    </row>
    <row r="8" spans="1:8" ht="19.5" customHeight="1">
      <c r="A8" s="31"/>
      <c r="B8" s="31"/>
      <c r="C8" s="31"/>
      <c r="D8" s="31"/>
      <c r="E8" s="32"/>
      <c r="F8" s="31"/>
      <c r="G8" s="31"/>
      <c r="H8" s="31"/>
    </row>
    <row r="9" spans="1:8" ht="19.5" customHeight="1">
      <c r="A9" s="31"/>
      <c r="B9" s="31"/>
      <c r="C9" s="31"/>
      <c r="D9" s="31"/>
      <c r="E9" s="32"/>
      <c r="F9" s="31"/>
      <c r="G9" s="31"/>
      <c r="H9" s="31"/>
    </row>
    <row r="10" spans="1:8" ht="19.5" customHeight="1">
      <c r="A10" s="31"/>
      <c r="B10" s="31"/>
      <c r="C10" s="31"/>
      <c r="D10" s="31"/>
      <c r="E10" s="32"/>
      <c r="F10" s="31"/>
      <c r="G10" s="31"/>
      <c r="H10" s="31"/>
    </row>
    <row r="11" spans="1:8" ht="19.5" customHeight="1">
      <c r="A11" s="31"/>
      <c r="B11" s="31"/>
      <c r="C11" s="31"/>
      <c r="D11" s="31"/>
      <c r="E11" s="32"/>
      <c r="F11" s="31"/>
      <c r="G11" s="31"/>
      <c r="H11" s="31"/>
    </row>
    <row r="12" spans="1:8" ht="19.5" customHeight="1">
      <c r="A12" s="31"/>
      <c r="B12" s="31"/>
      <c r="C12" s="31"/>
      <c r="D12" s="31"/>
      <c r="E12" s="32"/>
      <c r="F12" s="31"/>
      <c r="G12" s="31"/>
      <c r="H12" s="31"/>
    </row>
    <row r="13" spans="1:8" ht="19.5" customHeight="1">
      <c r="A13" s="31"/>
      <c r="B13" s="31"/>
      <c r="C13" s="31"/>
      <c r="D13" s="31"/>
      <c r="E13" s="32"/>
      <c r="F13" s="31"/>
      <c r="G13" s="31"/>
      <c r="H13" s="31"/>
    </row>
  </sheetData>
  <sheetProtection/>
  <mergeCells count="7">
    <mergeCell ref="B5:B7"/>
    <mergeCell ref="A3:H3"/>
    <mergeCell ref="A5:A7"/>
    <mergeCell ref="C5:H5"/>
    <mergeCell ref="C6:C7"/>
    <mergeCell ref="D6:D7"/>
    <mergeCell ref="H6:H7"/>
  </mergeCells>
  <printOptions/>
  <pageMargins left="0.7" right="0.5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16"/>
  <sheetViews>
    <sheetView zoomScalePageLayoutView="0" workbookViewId="0" topLeftCell="A1">
      <selection activeCell="D11" sqref="D5:D11"/>
    </sheetView>
  </sheetViews>
  <sheetFormatPr defaultColWidth="6.50390625" defaultRowHeight="20.25" customHeight="1"/>
  <cols>
    <col min="1" max="1" width="31.625" style="27" customWidth="1"/>
    <col min="2" max="2" width="25.125" style="27" customWidth="1"/>
    <col min="3" max="3" width="32.875" style="27" customWidth="1"/>
    <col min="4" max="4" width="25.125" style="27" customWidth="1"/>
    <col min="5" max="16384" width="6.50390625" style="27" customWidth="1"/>
  </cols>
  <sheetData>
    <row r="1" spans="1:31" ht="20.25" customHeight="1">
      <c r="A1" s="156" t="s">
        <v>198</v>
      </c>
      <c r="B1" s="156"/>
      <c r="C1" s="156"/>
      <c r="D1" s="156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</row>
    <row r="2" spans="1:4" s="77" customFormat="1" ht="20.25" customHeight="1">
      <c r="A2" s="75"/>
      <c r="B2" s="75"/>
      <c r="C2" s="76"/>
      <c r="D2" s="35" t="s">
        <v>56</v>
      </c>
    </row>
    <row r="3" spans="1:4" s="77" customFormat="1" ht="25.5" customHeight="1">
      <c r="A3" s="78" t="s">
        <v>139</v>
      </c>
      <c r="B3" s="78"/>
      <c r="C3" s="78" t="s">
        <v>140</v>
      </c>
      <c r="D3" s="78"/>
    </row>
    <row r="4" spans="1:4" s="77" customFormat="1" ht="25.5" customHeight="1">
      <c r="A4" s="79" t="s">
        <v>141</v>
      </c>
      <c r="B4" s="79" t="s">
        <v>186</v>
      </c>
      <c r="C4" s="79" t="s">
        <v>141</v>
      </c>
      <c r="D4" s="80" t="s">
        <v>186</v>
      </c>
    </row>
    <row r="5" spans="1:4" s="82" customFormat="1" ht="25.5" customHeight="1">
      <c r="A5" s="42" t="s">
        <v>142</v>
      </c>
      <c r="B5" s="81">
        <v>967.03</v>
      </c>
      <c r="C5" s="42" t="s">
        <v>143</v>
      </c>
      <c r="D5" s="81">
        <v>787.78</v>
      </c>
    </row>
    <row r="6" spans="1:4" s="82" customFormat="1" ht="25.5" customHeight="1">
      <c r="A6" s="42" t="s">
        <v>144</v>
      </c>
      <c r="B6" s="81">
        <v>0</v>
      </c>
      <c r="C6" s="141" t="s">
        <v>187</v>
      </c>
      <c r="D6" s="81"/>
    </row>
    <row r="7" spans="1:4" s="82" customFormat="1" ht="25.5" customHeight="1">
      <c r="A7" s="42" t="s">
        <v>145</v>
      </c>
      <c r="B7" s="81">
        <v>0</v>
      </c>
      <c r="C7" s="141" t="s">
        <v>188</v>
      </c>
      <c r="D7" s="81">
        <v>61.54</v>
      </c>
    </row>
    <row r="8" spans="1:4" s="82" customFormat="1" ht="25.5" customHeight="1">
      <c r="A8" s="42" t="s">
        <v>146</v>
      </c>
      <c r="B8" s="81">
        <v>0</v>
      </c>
      <c r="C8" s="141" t="s">
        <v>189</v>
      </c>
      <c r="D8" s="81">
        <v>42.19</v>
      </c>
    </row>
    <row r="9" spans="1:4" s="82" customFormat="1" ht="25.5" customHeight="1">
      <c r="A9" s="42" t="s">
        <v>147</v>
      </c>
      <c r="B9" s="81">
        <v>0</v>
      </c>
      <c r="C9" s="141" t="s">
        <v>190</v>
      </c>
      <c r="D9" s="81"/>
    </row>
    <row r="10" spans="1:4" s="82" customFormat="1" ht="25.5" customHeight="1">
      <c r="A10" s="42" t="s">
        <v>148</v>
      </c>
      <c r="B10" s="81">
        <v>0</v>
      </c>
      <c r="C10" s="141" t="s">
        <v>191</v>
      </c>
      <c r="D10" s="81">
        <v>75.52</v>
      </c>
    </row>
    <row r="11" spans="1:4" s="82" customFormat="1" ht="25.5" customHeight="1">
      <c r="A11" s="83" t="s">
        <v>149</v>
      </c>
      <c r="B11" s="84">
        <v>967.03</v>
      </c>
      <c r="C11" s="83" t="s">
        <v>150</v>
      </c>
      <c r="D11" s="84">
        <f>SUM(D5:D10)</f>
        <v>967.03</v>
      </c>
    </row>
    <row r="12" spans="1:4" s="82" customFormat="1" ht="25.5" customHeight="1">
      <c r="A12" s="42" t="s">
        <v>151</v>
      </c>
      <c r="B12" s="81">
        <v>0</v>
      </c>
      <c r="C12" s="42" t="s">
        <v>152</v>
      </c>
      <c r="D12" s="81">
        <v>0</v>
      </c>
    </row>
    <row r="13" spans="1:7" s="82" customFormat="1" ht="25.5" customHeight="1">
      <c r="A13" s="42" t="s">
        <v>153</v>
      </c>
      <c r="B13" s="81"/>
      <c r="C13" s="42" t="s">
        <v>154</v>
      </c>
      <c r="D13" s="81">
        <v>0</v>
      </c>
      <c r="G13" s="85" t="s">
        <v>8</v>
      </c>
    </row>
    <row r="14" spans="1:4" s="82" customFormat="1" ht="25.5" customHeight="1">
      <c r="A14" s="42"/>
      <c r="B14" s="81"/>
      <c r="C14" s="42" t="s">
        <v>155</v>
      </c>
      <c r="D14" s="81">
        <v>0</v>
      </c>
    </row>
    <row r="15" spans="1:31" s="82" customFormat="1" ht="25.5" customHeight="1">
      <c r="A15" s="83" t="s">
        <v>156</v>
      </c>
      <c r="B15" s="86">
        <f>B13+B5</f>
        <v>967.03</v>
      </c>
      <c r="C15" s="83" t="s">
        <v>157</v>
      </c>
      <c r="D15" s="84">
        <f>D11+D12+D14</f>
        <v>967.03</v>
      </c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</row>
    <row r="16" spans="1:31" ht="20.25" customHeight="1">
      <c r="A16" s="88"/>
      <c r="B16" s="89"/>
      <c r="C16" s="90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17"/>
  <sheetViews>
    <sheetView zoomScalePageLayoutView="0" workbookViewId="0" topLeftCell="A1">
      <selection activeCell="D10" sqref="D10:H10"/>
    </sheetView>
  </sheetViews>
  <sheetFormatPr defaultColWidth="6.875" defaultRowHeight="20.25" customHeight="1"/>
  <cols>
    <col min="1" max="1" width="28.375" style="27" customWidth="1"/>
    <col min="2" max="2" width="14.125" style="27" customWidth="1"/>
    <col min="3" max="3" width="27.375" style="27" customWidth="1"/>
    <col min="4" max="4" width="12.25390625" style="27" customWidth="1"/>
    <col min="5" max="5" width="11.00390625" style="27" customWidth="1"/>
    <col min="6" max="8" width="12.25390625" style="27" customWidth="1"/>
    <col min="9" max="34" width="6.50390625" style="27" customWidth="1"/>
    <col min="35" max="35" width="6.25390625" style="27" customWidth="1"/>
    <col min="36" max="38" width="6.875" style="27" customWidth="1"/>
    <col min="39" max="41" width="6.25390625" style="27" customWidth="1"/>
    <col min="42" max="253" width="8.00390625" style="27" customWidth="1"/>
    <col min="254" max="16384" width="6.875" style="27" customWidth="1"/>
  </cols>
  <sheetData>
    <row r="1" spans="1:34" ht="20.25" customHeight="1">
      <c r="A1" s="156" t="s">
        <v>199</v>
      </c>
      <c r="B1" s="156"/>
      <c r="C1" s="156"/>
      <c r="D1" s="156"/>
      <c r="E1" s="156"/>
      <c r="F1" s="156"/>
      <c r="G1" s="156"/>
      <c r="H1" s="156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</row>
    <row r="2" spans="1:8" s="77" customFormat="1" ht="20.25" customHeight="1">
      <c r="A2" s="75"/>
      <c r="B2" s="75"/>
      <c r="C2" s="76"/>
      <c r="D2" s="76"/>
      <c r="E2" s="76"/>
      <c r="F2" s="76"/>
      <c r="G2" s="76"/>
      <c r="H2" s="35" t="s">
        <v>158</v>
      </c>
    </row>
    <row r="3" spans="1:8" s="77" customFormat="1" ht="20.25" customHeight="1">
      <c r="A3" s="78" t="s">
        <v>139</v>
      </c>
      <c r="B3" s="78"/>
      <c r="C3" s="78" t="s">
        <v>140</v>
      </c>
      <c r="D3" s="78"/>
      <c r="E3" s="78"/>
      <c r="F3" s="78"/>
      <c r="G3" s="78"/>
      <c r="H3" s="78"/>
    </row>
    <row r="4" spans="1:8" s="94" customFormat="1" ht="37.5" customHeight="1">
      <c r="A4" s="91" t="s">
        <v>141</v>
      </c>
      <c r="B4" s="92" t="s">
        <v>186</v>
      </c>
      <c r="C4" s="91" t="s">
        <v>141</v>
      </c>
      <c r="D4" s="91" t="s">
        <v>14</v>
      </c>
      <c r="E4" s="92" t="s">
        <v>159</v>
      </c>
      <c r="F4" s="93" t="s">
        <v>160</v>
      </c>
      <c r="G4" s="91" t="s">
        <v>161</v>
      </c>
      <c r="H4" s="93" t="s">
        <v>162</v>
      </c>
    </row>
    <row r="5" spans="1:8" s="82" customFormat="1" ht="24.75" customHeight="1">
      <c r="A5" s="95" t="s">
        <v>163</v>
      </c>
      <c r="B5" s="96">
        <f>B6+B7+B8</f>
        <v>967.03</v>
      </c>
      <c r="C5" s="97" t="s">
        <v>164</v>
      </c>
      <c r="D5" s="96">
        <f>D6+D7+D8+D9+D10+D11</f>
        <v>967.03</v>
      </c>
      <c r="E5" s="96">
        <f>E6+E7+E8+E9+E10+E11</f>
        <v>967.03</v>
      </c>
      <c r="F5" s="96">
        <f>F6+F7+F8+F9+F10+F11</f>
        <v>0</v>
      </c>
      <c r="G5" s="96">
        <f>G6+G7+G8+G9+G10+G11</f>
        <v>0</v>
      </c>
      <c r="H5" s="96">
        <f>H6+H7+H8+H9+H10+H11</f>
        <v>0</v>
      </c>
    </row>
    <row r="6" spans="1:8" s="82" customFormat="1" ht="24.75" customHeight="1">
      <c r="A6" s="95" t="s">
        <v>165</v>
      </c>
      <c r="B6" s="96">
        <v>967.03</v>
      </c>
      <c r="C6" s="141" t="s">
        <v>192</v>
      </c>
      <c r="D6" s="98">
        <f aca="true" t="shared" si="0" ref="D6:D11">E6+F6+G6+H6</f>
        <v>787.78</v>
      </c>
      <c r="E6" s="99">
        <v>787.78</v>
      </c>
      <c r="F6" s="99">
        <v>0</v>
      </c>
      <c r="G6" s="99">
        <v>0</v>
      </c>
      <c r="H6" s="96">
        <v>0</v>
      </c>
    </row>
    <row r="7" spans="1:8" s="82" customFormat="1" ht="24.75" customHeight="1">
      <c r="A7" s="95" t="s">
        <v>166</v>
      </c>
      <c r="B7" s="96">
        <v>0</v>
      </c>
      <c r="C7" s="141" t="s">
        <v>193</v>
      </c>
      <c r="D7" s="98"/>
      <c r="E7" s="99"/>
      <c r="F7" s="99"/>
      <c r="G7" s="99"/>
      <c r="H7" s="96"/>
    </row>
    <row r="8" spans="1:8" s="82" customFormat="1" ht="24.75" customHeight="1">
      <c r="A8" s="95" t="s">
        <v>167</v>
      </c>
      <c r="B8" s="81">
        <v>0</v>
      </c>
      <c r="C8" s="141" t="s">
        <v>194</v>
      </c>
      <c r="D8" s="98">
        <f t="shared" si="0"/>
        <v>61.54</v>
      </c>
      <c r="E8" s="99">
        <v>61.54</v>
      </c>
      <c r="F8" s="99">
        <v>0</v>
      </c>
      <c r="G8" s="99">
        <v>0</v>
      </c>
      <c r="H8" s="96">
        <v>0</v>
      </c>
    </row>
    <row r="9" spans="1:8" s="82" customFormat="1" ht="24.75" customHeight="1">
      <c r="A9" s="95" t="s">
        <v>168</v>
      </c>
      <c r="B9" s="100">
        <f>B10+B11+B12+B13</f>
        <v>0</v>
      </c>
      <c r="C9" s="141" t="s">
        <v>195</v>
      </c>
      <c r="D9" s="98">
        <f t="shared" si="0"/>
        <v>42.19</v>
      </c>
      <c r="E9" s="99">
        <v>42.19</v>
      </c>
      <c r="F9" s="99">
        <v>0</v>
      </c>
      <c r="G9" s="99">
        <v>0</v>
      </c>
      <c r="H9" s="96">
        <v>0</v>
      </c>
    </row>
    <row r="10" spans="1:8" s="82" customFormat="1" ht="24.75" customHeight="1">
      <c r="A10" s="95" t="s">
        <v>165</v>
      </c>
      <c r="B10" s="96"/>
      <c r="C10" s="141" t="s">
        <v>196</v>
      </c>
      <c r="D10" s="98"/>
      <c r="E10" s="99"/>
      <c r="F10" s="99"/>
      <c r="G10" s="99"/>
      <c r="H10" s="96"/>
    </row>
    <row r="11" spans="1:8" s="82" customFormat="1" ht="24.75" customHeight="1">
      <c r="A11" s="95" t="s">
        <v>166</v>
      </c>
      <c r="B11" s="96">
        <v>0</v>
      </c>
      <c r="C11" s="141" t="s">
        <v>197</v>
      </c>
      <c r="D11" s="98">
        <f t="shared" si="0"/>
        <v>75.52</v>
      </c>
      <c r="E11" s="99">
        <v>75.52</v>
      </c>
      <c r="F11" s="99">
        <v>0</v>
      </c>
      <c r="G11" s="99">
        <v>0</v>
      </c>
      <c r="H11" s="96"/>
    </row>
    <row r="12" spans="1:8" s="82" customFormat="1" ht="24.75" customHeight="1">
      <c r="A12" s="95" t="s">
        <v>167</v>
      </c>
      <c r="B12" s="96">
        <v>0</v>
      </c>
      <c r="C12" s="97"/>
      <c r="D12" s="98"/>
      <c r="E12" s="99"/>
      <c r="F12" s="99"/>
      <c r="G12" s="99"/>
      <c r="H12" s="96"/>
    </row>
    <row r="13" spans="1:8" s="82" customFormat="1" ht="24.75" customHeight="1">
      <c r="A13" s="95" t="s">
        <v>169</v>
      </c>
      <c r="B13" s="81">
        <v>0</v>
      </c>
      <c r="C13" s="97"/>
      <c r="D13" s="98"/>
      <c r="E13" s="99"/>
      <c r="F13" s="99"/>
      <c r="G13" s="99"/>
      <c r="H13" s="96"/>
    </row>
    <row r="14" spans="1:8" s="82" customFormat="1" ht="24.75" customHeight="1">
      <c r="A14" s="101"/>
      <c r="B14" s="102"/>
      <c r="C14" s="42"/>
      <c r="D14" s="98"/>
      <c r="E14" s="81"/>
      <c r="F14" s="81"/>
      <c r="G14" s="81"/>
      <c r="H14" s="81"/>
    </row>
    <row r="15" spans="1:8" s="82" customFormat="1" ht="24.75" customHeight="1">
      <c r="A15" s="42"/>
      <c r="B15" s="81"/>
      <c r="C15" s="42" t="s">
        <v>170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</row>
    <row r="16" spans="1:34" s="82" customFormat="1" ht="20.25" customHeight="1">
      <c r="A16" s="83" t="s">
        <v>156</v>
      </c>
      <c r="B16" s="86">
        <f>B5+B9</f>
        <v>967.03</v>
      </c>
      <c r="C16" s="83" t="s">
        <v>157</v>
      </c>
      <c r="D16" s="98">
        <f>D5+D15</f>
        <v>967.03</v>
      </c>
      <c r="E16" s="98">
        <f>E5+E15</f>
        <v>967.03</v>
      </c>
      <c r="F16" s="98">
        <f>F5+F15</f>
        <v>0</v>
      </c>
      <c r="G16" s="98">
        <f>G5+G15</f>
        <v>0</v>
      </c>
      <c r="H16" s="98">
        <f>H5+H15</f>
        <v>0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</row>
    <row r="17" spans="1:34" ht="20.25" customHeight="1">
      <c r="A17" s="88"/>
      <c r="B17" s="89"/>
      <c r="C17" s="90"/>
      <c r="D17" s="90"/>
      <c r="E17" s="90"/>
      <c r="F17" s="90"/>
      <c r="G17" s="90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</row>
  </sheetData>
  <sheetProtection/>
  <mergeCells count="1">
    <mergeCell ref="A1:H1"/>
  </mergeCells>
  <printOptions/>
  <pageMargins left="0.45" right="0.36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F23" sqref="F23:G23"/>
    </sheetView>
  </sheetViews>
  <sheetFormatPr defaultColWidth="6.875" defaultRowHeight="15.75" customHeight="1"/>
  <cols>
    <col min="1" max="3" width="6.625" style="0" customWidth="1"/>
    <col min="4" max="4" width="52.125" style="0" customWidth="1"/>
    <col min="5" max="7" width="15.625" style="0" customWidth="1"/>
  </cols>
  <sheetData>
    <row r="1" spans="1:7" ht="23.25" customHeight="1">
      <c r="A1" s="164" t="s">
        <v>200</v>
      </c>
      <c r="B1" s="164"/>
      <c r="C1" s="164"/>
      <c r="D1" s="164"/>
      <c r="E1" s="164"/>
      <c r="F1" s="164"/>
      <c r="G1" s="164"/>
    </row>
    <row r="2" spans="1:7" ht="15.75" customHeight="1">
      <c r="A2" s="103" t="s">
        <v>171</v>
      </c>
      <c r="B2" s="104"/>
      <c r="C2" s="104"/>
      <c r="D2" s="104"/>
      <c r="E2" s="104"/>
      <c r="F2" s="104"/>
      <c r="G2" s="35" t="s">
        <v>56</v>
      </c>
    </row>
    <row r="3" spans="1:7" ht="19.5" customHeight="1">
      <c r="A3" s="105" t="s">
        <v>172</v>
      </c>
      <c r="B3" s="105"/>
      <c r="C3" s="105"/>
      <c r="D3" s="105"/>
      <c r="E3" s="165" t="s">
        <v>14</v>
      </c>
      <c r="F3" s="166" t="s">
        <v>173</v>
      </c>
      <c r="G3" s="169" t="s">
        <v>174</v>
      </c>
    </row>
    <row r="4" spans="1:7" ht="19.5" customHeight="1">
      <c r="A4" s="105" t="s">
        <v>175</v>
      </c>
      <c r="B4" s="105"/>
      <c r="C4" s="105"/>
      <c r="D4" s="165" t="s">
        <v>176</v>
      </c>
      <c r="E4" s="165"/>
      <c r="F4" s="167"/>
      <c r="G4" s="169"/>
    </row>
    <row r="5" spans="1:7" ht="19.5" customHeight="1">
      <c r="A5" s="108" t="s">
        <v>177</v>
      </c>
      <c r="B5" s="108" t="s">
        <v>178</v>
      </c>
      <c r="C5" s="108" t="s">
        <v>179</v>
      </c>
      <c r="D5" s="165"/>
      <c r="E5" s="165"/>
      <c r="F5" s="168"/>
      <c r="G5" s="169"/>
    </row>
    <row r="6" spans="1:7" ht="19.5" customHeight="1">
      <c r="A6" s="143">
        <v>201</v>
      </c>
      <c r="B6" s="143"/>
      <c r="C6" s="143"/>
      <c r="D6" s="142" t="s">
        <v>192</v>
      </c>
      <c r="E6" s="106">
        <f>E7+0</f>
        <v>787.78</v>
      </c>
      <c r="F6" s="106">
        <f>F7+0</f>
        <v>787.78</v>
      </c>
      <c r="G6" s="106">
        <f>G7+0</f>
        <v>0</v>
      </c>
    </row>
    <row r="7" spans="1:7" ht="19.5" customHeight="1">
      <c r="A7" s="143">
        <v>201</v>
      </c>
      <c r="B7" s="144" t="s">
        <v>202</v>
      </c>
      <c r="C7" s="143"/>
      <c r="D7" s="142" t="s">
        <v>201</v>
      </c>
      <c r="E7" s="106">
        <f>E8+E9+E10</f>
        <v>787.78</v>
      </c>
      <c r="F7" s="106">
        <f>F8+F9+F10</f>
        <v>787.78</v>
      </c>
      <c r="G7" s="106">
        <f>G8+G9+G10</f>
        <v>0</v>
      </c>
    </row>
    <row r="8" spans="1:7" ht="19.5" customHeight="1">
      <c r="A8" s="144" t="s">
        <v>203</v>
      </c>
      <c r="B8" s="144" t="s">
        <v>204</v>
      </c>
      <c r="C8" s="144" t="s">
        <v>205</v>
      </c>
      <c r="D8" s="145" t="s">
        <v>206</v>
      </c>
      <c r="E8" s="106">
        <f>F8+G8</f>
        <v>352.11</v>
      </c>
      <c r="F8" s="106">
        <v>352.11</v>
      </c>
      <c r="G8" s="107">
        <v>0</v>
      </c>
    </row>
    <row r="9" spans="1:7" ht="19.5" customHeight="1">
      <c r="A9" s="144" t="s">
        <v>203</v>
      </c>
      <c r="B9" s="144" t="s">
        <v>204</v>
      </c>
      <c r="C9" s="144" t="s">
        <v>207</v>
      </c>
      <c r="D9" s="145" t="s">
        <v>208</v>
      </c>
      <c r="E9" s="106">
        <f>F9+G9</f>
        <v>236.42</v>
      </c>
      <c r="F9" s="106">
        <v>236.42</v>
      </c>
      <c r="G9" s="107">
        <v>0</v>
      </c>
    </row>
    <row r="10" spans="1:7" ht="19.5" customHeight="1">
      <c r="A10" s="144" t="s">
        <v>203</v>
      </c>
      <c r="B10" s="144" t="s">
        <v>204</v>
      </c>
      <c r="C10" s="144" t="s">
        <v>209</v>
      </c>
      <c r="D10" s="145" t="s">
        <v>210</v>
      </c>
      <c r="E10" s="106">
        <f>F10+G10</f>
        <v>199.25</v>
      </c>
      <c r="F10" s="106">
        <v>199.25</v>
      </c>
      <c r="G10" s="107">
        <v>0</v>
      </c>
    </row>
    <row r="11" spans="1:7" ht="19.5" customHeight="1">
      <c r="A11" s="144" t="s">
        <v>211</v>
      </c>
      <c r="B11" s="144"/>
      <c r="C11" s="144"/>
      <c r="D11" s="145" t="s">
        <v>194</v>
      </c>
      <c r="E11" s="106">
        <f>E12+0</f>
        <v>61.540000000000006</v>
      </c>
      <c r="F11" s="106">
        <f>F12+0</f>
        <v>61.540000000000006</v>
      </c>
      <c r="G11" s="106">
        <f>G12+0</f>
        <v>0</v>
      </c>
    </row>
    <row r="12" spans="1:7" ht="19.5" customHeight="1">
      <c r="A12" s="144" t="s">
        <v>211</v>
      </c>
      <c r="B12" s="144" t="s">
        <v>212</v>
      </c>
      <c r="C12" s="144"/>
      <c r="D12" s="145" t="s">
        <v>215</v>
      </c>
      <c r="E12" s="106">
        <f>E13+E14</f>
        <v>61.540000000000006</v>
      </c>
      <c r="F12" s="106">
        <f>F13+F14</f>
        <v>61.540000000000006</v>
      </c>
      <c r="G12" s="106">
        <f>G13+G14</f>
        <v>0</v>
      </c>
    </row>
    <row r="13" spans="1:7" ht="19.5" customHeight="1">
      <c r="A13" s="144" t="s">
        <v>211</v>
      </c>
      <c r="B13" s="144" t="s">
        <v>212</v>
      </c>
      <c r="C13" s="144" t="s">
        <v>213</v>
      </c>
      <c r="D13" s="145" t="s">
        <v>216</v>
      </c>
      <c r="E13" s="106">
        <f>F13+G13</f>
        <v>9.8</v>
      </c>
      <c r="F13" s="106">
        <v>9.8</v>
      </c>
      <c r="G13" s="107">
        <v>0</v>
      </c>
    </row>
    <row r="14" spans="1:7" ht="19.5" customHeight="1">
      <c r="A14" s="144" t="s">
        <v>211</v>
      </c>
      <c r="B14" s="144" t="s">
        <v>212</v>
      </c>
      <c r="C14" s="144" t="s">
        <v>214</v>
      </c>
      <c r="D14" s="145" t="s">
        <v>217</v>
      </c>
      <c r="E14" s="106">
        <f>F14+G14</f>
        <v>51.74</v>
      </c>
      <c r="F14" s="106">
        <v>51.74</v>
      </c>
      <c r="G14" s="107">
        <v>0</v>
      </c>
    </row>
    <row r="15" spans="1:7" ht="19.5" customHeight="1">
      <c r="A15" s="144" t="s">
        <v>218</v>
      </c>
      <c r="B15" s="144"/>
      <c r="C15" s="144"/>
      <c r="D15" s="145" t="s">
        <v>195</v>
      </c>
      <c r="E15" s="106">
        <f>E16+0</f>
        <v>42.190000000000005</v>
      </c>
      <c r="F15" s="106">
        <f>F16+0</f>
        <v>42.190000000000005</v>
      </c>
      <c r="G15" s="106">
        <f>G16+0</f>
        <v>0</v>
      </c>
    </row>
    <row r="16" spans="1:7" ht="19.5" customHeight="1">
      <c r="A16" s="144" t="s">
        <v>219</v>
      </c>
      <c r="B16" s="144" t="s">
        <v>220</v>
      </c>
      <c r="C16" s="144"/>
      <c r="D16" s="145" t="s">
        <v>221</v>
      </c>
      <c r="E16" s="106">
        <f>E17+E18+E19</f>
        <v>42.190000000000005</v>
      </c>
      <c r="F16" s="106">
        <f>F17+F18+F19</f>
        <v>42.190000000000005</v>
      </c>
      <c r="G16" s="106">
        <f>G17+G18+G19</f>
        <v>0</v>
      </c>
    </row>
    <row r="17" spans="1:7" ht="19.5" customHeight="1">
      <c r="A17" s="144" t="s">
        <v>219</v>
      </c>
      <c r="B17" s="144" t="s">
        <v>220</v>
      </c>
      <c r="C17" s="144" t="s">
        <v>213</v>
      </c>
      <c r="D17" s="145" t="s">
        <v>223</v>
      </c>
      <c r="E17" s="106">
        <f>F17+G17</f>
        <v>24.23</v>
      </c>
      <c r="F17" s="106">
        <v>24.23</v>
      </c>
      <c r="G17" s="107">
        <v>0</v>
      </c>
    </row>
    <row r="18" spans="1:7" ht="19.5" customHeight="1">
      <c r="A18" s="144" t="s">
        <v>219</v>
      </c>
      <c r="B18" s="144" t="s">
        <v>220</v>
      </c>
      <c r="C18" s="144" t="s">
        <v>222</v>
      </c>
      <c r="D18" s="145" t="s">
        <v>224</v>
      </c>
      <c r="E18" s="106">
        <f>F18+G18</f>
        <v>14.36</v>
      </c>
      <c r="F18" s="106">
        <v>14.36</v>
      </c>
      <c r="G18" s="107">
        <v>0</v>
      </c>
    </row>
    <row r="19" spans="1:7" ht="19.5" customHeight="1">
      <c r="A19" s="144" t="s">
        <v>219</v>
      </c>
      <c r="B19" s="144" t="s">
        <v>220</v>
      </c>
      <c r="C19" s="144" t="s">
        <v>202</v>
      </c>
      <c r="D19" s="145" t="s">
        <v>225</v>
      </c>
      <c r="E19" s="106">
        <f>F19+G19</f>
        <v>3.6</v>
      </c>
      <c r="F19" s="106">
        <v>3.6</v>
      </c>
      <c r="G19" s="107">
        <v>0</v>
      </c>
    </row>
    <row r="20" spans="1:7" ht="19.5" customHeight="1">
      <c r="A20" s="144" t="s">
        <v>226</v>
      </c>
      <c r="B20" s="144"/>
      <c r="C20" s="144"/>
      <c r="D20" s="145" t="s">
        <v>227</v>
      </c>
      <c r="E20" s="106">
        <f aca="true" t="shared" si="0" ref="E20:G21">E21+0</f>
        <v>75.52</v>
      </c>
      <c r="F20" s="106">
        <f t="shared" si="0"/>
        <v>75.52</v>
      </c>
      <c r="G20" s="106">
        <f t="shared" si="0"/>
        <v>0</v>
      </c>
    </row>
    <row r="21" spans="1:7" ht="19.5" customHeight="1">
      <c r="A21" s="144" t="s">
        <v>228</v>
      </c>
      <c r="B21" s="144" t="s">
        <v>207</v>
      </c>
      <c r="C21" s="143"/>
      <c r="D21" s="145" t="s">
        <v>230</v>
      </c>
      <c r="E21" s="106">
        <f t="shared" si="0"/>
        <v>75.52</v>
      </c>
      <c r="F21" s="106">
        <f t="shared" si="0"/>
        <v>75.52</v>
      </c>
      <c r="G21" s="106">
        <f t="shared" si="0"/>
        <v>0</v>
      </c>
    </row>
    <row r="22" spans="1:7" ht="19.5" customHeight="1">
      <c r="A22" s="144" t="s">
        <v>228</v>
      </c>
      <c r="B22" s="144" t="s">
        <v>207</v>
      </c>
      <c r="C22" s="144" t="s">
        <v>205</v>
      </c>
      <c r="D22" s="145" t="s">
        <v>229</v>
      </c>
      <c r="E22" s="106">
        <f>F22+G22</f>
        <v>75.52</v>
      </c>
      <c r="F22" s="106">
        <v>75.52</v>
      </c>
      <c r="G22" s="107">
        <v>0</v>
      </c>
    </row>
    <row r="23" spans="1:7" ht="19.5" customHeight="1">
      <c r="A23" s="109"/>
      <c r="B23" s="109"/>
      <c r="C23" s="109"/>
      <c r="D23" s="109" t="s">
        <v>14</v>
      </c>
      <c r="E23" s="110">
        <f>E6+E11+E15+E20</f>
        <v>967.03</v>
      </c>
      <c r="F23" s="110">
        <f>F6+F11+F15+F20</f>
        <v>967.03</v>
      </c>
      <c r="G23" s="110">
        <f>G6+G11+G15+G20</f>
        <v>0</v>
      </c>
    </row>
    <row r="24" spans="5:7" ht="15.75" customHeight="1">
      <c r="E24" s="111"/>
      <c r="F24" s="111"/>
      <c r="G24" s="111"/>
    </row>
    <row r="25" spans="5:7" ht="15.75" customHeight="1">
      <c r="E25" s="111"/>
      <c r="F25" s="111"/>
      <c r="G25" s="111"/>
    </row>
    <row r="26" spans="5:7" ht="15.75" customHeight="1">
      <c r="E26" s="111"/>
      <c r="F26" s="111"/>
      <c r="G26" s="111"/>
    </row>
    <row r="27" spans="5:7" ht="15.75" customHeight="1">
      <c r="E27" s="111"/>
      <c r="F27" s="111"/>
      <c r="G27" s="111"/>
    </row>
    <row r="28" spans="5:7" ht="15.75" customHeight="1">
      <c r="E28" s="111"/>
      <c r="F28" s="111"/>
      <c r="G28" s="111"/>
    </row>
    <row r="29" spans="5:7" ht="15.75" customHeight="1">
      <c r="E29" s="111"/>
      <c r="F29" s="111"/>
      <c r="G29" s="111"/>
    </row>
    <row r="30" spans="5:7" ht="15.75" customHeight="1">
      <c r="E30" s="111"/>
      <c r="F30" s="111"/>
      <c r="G30" s="111"/>
    </row>
    <row r="31" spans="5:7" ht="15.75" customHeight="1">
      <c r="E31" s="111"/>
      <c r="F31" s="111"/>
      <c r="G31" s="111"/>
    </row>
    <row r="32" spans="5:7" ht="15.75" customHeight="1">
      <c r="E32" s="111"/>
      <c r="F32" s="111"/>
      <c r="G32" s="111"/>
    </row>
    <row r="33" spans="5:7" ht="15.75" customHeight="1">
      <c r="E33" s="111"/>
      <c r="F33" s="111"/>
      <c r="G33" s="111"/>
    </row>
    <row r="34" spans="5:7" ht="15.75" customHeight="1">
      <c r="E34" s="111"/>
      <c r="F34" s="111"/>
      <c r="G34" s="111"/>
    </row>
    <row r="35" spans="5:7" ht="15.75" customHeight="1">
      <c r="E35" s="111"/>
      <c r="F35" s="111"/>
      <c r="G35" s="111"/>
    </row>
    <row r="36" spans="5:7" ht="15.75" customHeight="1">
      <c r="E36" s="111"/>
      <c r="F36" s="111"/>
      <c r="G36" s="111"/>
    </row>
    <row r="37" spans="5:7" ht="15.75" customHeight="1">
      <c r="E37" s="111"/>
      <c r="F37" s="111"/>
      <c r="G37" s="111"/>
    </row>
    <row r="38" spans="5:7" ht="15.75" customHeight="1">
      <c r="E38" s="111"/>
      <c r="F38" s="111"/>
      <c r="G38" s="111"/>
    </row>
    <row r="39" spans="5:7" ht="15.75" customHeight="1">
      <c r="E39" s="111"/>
      <c r="F39" s="111"/>
      <c r="G39" s="111"/>
    </row>
    <row r="40" spans="5:7" ht="15.75" customHeight="1">
      <c r="E40" s="111"/>
      <c r="F40" s="111"/>
      <c r="G40" s="111"/>
    </row>
    <row r="41" spans="5:7" ht="15.75" customHeight="1">
      <c r="E41" s="111"/>
      <c r="F41" s="111"/>
      <c r="G41" s="111"/>
    </row>
    <row r="42" spans="5:7" ht="15.75" customHeight="1">
      <c r="E42" s="111"/>
      <c r="F42" s="111"/>
      <c r="G42" s="111"/>
    </row>
    <row r="43" spans="5:7" ht="15.75" customHeight="1">
      <c r="E43" s="111"/>
      <c r="F43" s="111"/>
      <c r="G43" s="111"/>
    </row>
    <row r="44" spans="5:7" ht="15.75" customHeight="1">
      <c r="E44" s="111"/>
      <c r="F44" s="111"/>
      <c r="G44" s="111"/>
    </row>
    <row r="45" spans="5:7" ht="15.75" customHeight="1">
      <c r="E45" s="111"/>
      <c r="F45" s="111"/>
      <c r="G45" s="111"/>
    </row>
    <row r="46" spans="5:7" ht="15.75" customHeight="1">
      <c r="E46" s="111"/>
      <c r="F46" s="111"/>
      <c r="G46" s="111"/>
    </row>
    <row r="47" spans="5:7" ht="15.75" customHeight="1">
      <c r="E47" s="111"/>
      <c r="F47" s="111"/>
      <c r="G47" s="111"/>
    </row>
    <row r="48" spans="5:7" ht="15.75" customHeight="1">
      <c r="E48" s="111"/>
      <c r="F48" s="111"/>
      <c r="G48" s="111"/>
    </row>
    <row r="49" spans="5:7" ht="15.75" customHeight="1">
      <c r="E49" s="111"/>
      <c r="F49" s="111"/>
      <c r="G49" s="111"/>
    </row>
    <row r="50" spans="5:7" ht="15.75" customHeight="1">
      <c r="E50" s="111"/>
      <c r="F50" s="111"/>
      <c r="G50" s="111"/>
    </row>
    <row r="51" spans="5:7" ht="15.75" customHeight="1">
      <c r="E51" s="111"/>
      <c r="F51" s="111"/>
      <c r="G51" s="111"/>
    </row>
    <row r="52" spans="5:7" ht="15.75" customHeight="1">
      <c r="E52" s="111"/>
      <c r="F52" s="111"/>
      <c r="G52" s="111"/>
    </row>
    <row r="53" spans="5:7" ht="15.75" customHeight="1">
      <c r="E53" s="111"/>
      <c r="F53" s="111"/>
      <c r="G53" s="111"/>
    </row>
    <row r="54" spans="5:7" ht="15.75" customHeight="1">
      <c r="E54" s="111"/>
      <c r="F54" s="111"/>
      <c r="G54" s="111"/>
    </row>
    <row r="55" spans="5:7" ht="15.75" customHeight="1">
      <c r="E55" s="111"/>
      <c r="F55" s="111"/>
      <c r="G55" s="111"/>
    </row>
    <row r="56" spans="5:7" ht="15.75" customHeight="1">
      <c r="E56" s="111"/>
      <c r="F56" s="111"/>
      <c r="G56" s="111"/>
    </row>
    <row r="57" spans="5:7" ht="15.75" customHeight="1">
      <c r="E57" s="111"/>
      <c r="F57" s="111"/>
      <c r="G57" s="111"/>
    </row>
    <row r="58" spans="5:7" ht="15.75" customHeight="1">
      <c r="E58" s="111"/>
      <c r="F58" s="111"/>
      <c r="G58" s="111"/>
    </row>
    <row r="59" spans="5:7" ht="15.75" customHeight="1">
      <c r="E59" s="111"/>
      <c r="F59" s="111"/>
      <c r="G59" s="111"/>
    </row>
  </sheetData>
  <sheetProtection/>
  <mergeCells count="5">
    <mergeCell ref="A1:G1"/>
    <mergeCell ref="E3:E5"/>
    <mergeCell ref="F3:F5"/>
    <mergeCell ref="G3:G5"/>
    <mergeCell ref="D4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A39" sqref="A39:IV67"/>
    </sheetView>
  </sheetViews>
  <sheetFormatPr defaultColWidth="6.875" defaultRowHeight="12.75" customHeight="1"/>
  <cols>
    <col min="1" max="2" width="5.875" style="27" customWidth="1"/>
    <col min="3" max="3" width="54.625" style="27" customWidth="1"/>
    <col min="4" max="4" width="37.75390625" style="27" customWidth="1"/>
    <col min="5" max="16384" width="6.875" style="27" customWidth="1"/>
  </cols>
  <sheetData>
    <row r="1" spans="1:4" ht="25.5" customHeight="1">
      <c r="A1" s="156" t="s">
        <v>232</v>
      </c>
      <c r="B1" s="156"/>
      <c r="C1" s="156"/>
      <c r="D1" s="156"/>
    </row>
    <row r="2" spans="1:4" ht="19.5" customHeight="1">
      <c r="A2" s="113"/>
      <c r="B2" s="113"/>
      <c r="C2" s="113"/>
      <c r="D2" s="114" t="s">
        <v>76</v>
      </c>
    </row>
    <row r="3" spans="1:4" ht="19.5" customHeight="1">
      <c r="A3" s="115" t="s">
        <v>180</v>
      </c>
      <c r="B3" s="115"/>
      <c r="C3" s="116"/>
      <c r="D3" s="170" t="s">
        <v>90</v>
      </c>
    </row>
    <row r="4" spans="1:4" ht="19.5" customHeight="1">
      <c r="A4" s="117" t="s">
        <v>175</v>
      </c>
      <c r="B4" s="118"/>
      <c r="C4" s="173" t="s">
        <v>231</v>
      </c>
      <c r="D4" s="171"/>
    </row>
    <row r="5" spans="1:4" ht="33.75" customHeight="1">
      <c r="A5" s="119" t="s">
        <v>177</v>
      </c>
      <c r="B5" s="120" t="s">
        <v>178</v>
      </c>
      <c r="C5" s="174"/>
      <c r="D5" s="172"/>
    </row>
    <row r="6" spans="1:4" ht="33.75" customHeight="1">
      <c r="A6" s="120">
        <v>501</v>
      </c>
      <c r="B6" s="120"/>
      <c r="C6" s="140" t="s">
        <v>233</v>
      </c>
      <c r="D6" s="146">
        <f>D7+D8+D9+D10</f>
        <v>442.54</v>
      </c>
    </row>
    <row r="7" spans="1:4" ht="33.75" customHeight="1">
      <c r="A7" s="120">
        <v>501</v>
      </c>
      <c r="B7" s="120">
        <v>1</v>
      </c>
      <c r="C7" s="140" t="s">
        <v>234</v>
      </c>
      <c r="D7" s="146">
        <v>314.14</v>
      </c>
    </row>
    <row r="8" spans="1:4" ht="33.75" customHeight="1">
      <c r="A8" s="120">
        <v>501</v>
      </c>
      <c r="B8" s="120">
        <v>2</v>
      </c>
      <c r="C8" s="140" t="s">
        <v>235</v>
      </c>
      <c r="D8" s="146">
        <v>57.75</v>
      </c>
    </row>
    <row r="9" spans="1:4" ht="33.75" customHeight="1">
      <c r="A9" s="120">
        <v>501</v>
      </c>
      <c r="B9" s="120">
        <v>3</v>
      </c>
      <c r="C9" s="140" t="s">
        <v>236</v>
      </c>
      <c r="D9" s="146">
        <v>49.36</v>
      </c>
    </row>
    <row r="10" spans="1:4" ht="33.75" customHeight="1">
      <c r="A10" s="120">
        <v>501</v>
      </c>
      <c r="B10" s="120">
        <v>99</v>
      </c>
      <c r="C10" s="140" t="s">
        <v>237</v>
      </c>
      <c r="D10" s="146">
        <v>21.29</v>
      </c>
    </row>
    <row r="11" spans="1:4" ht="33.75" customHeight="1">
      <c r="A11" s="120">
        <v>502</v>
      </c>
      <c r="B11" s="120"/>
      <c r="C11" s="140" t="s">
        <v>238</v>
      </c>
      <c r="D11" s="146">
        <f>D12+D13+D14+D15+D16+D17+D18+D19+D20+D21+D22+D23+D24+D25+D26+D27+D28+D29+D30+D31</f>
        <v>236.42</v>
      </c>
    </row>
    <row r="12" spans="1:4" ht="33.75" customHeight="1">
      <c r="A12" s="120">
        <v>502</v>
      </c>
      <c r="B12" s="120">
        <v>1</v>
      </c>
      <c r="C12" s="140" t="s">
        <v>239</v>
      </c>
      <c r="D12" s="146">
        <v>49.4</v>
      </c>
    </row>
    <row r="13" spans="1:4" ht="33.75" customHeight="1">
      <c r="A13" s="120">
        <v>502</v>
      </c>
      <c r="B13" s="120">
        <v>2</v>
      </c>
      <c r="C13" s="140" t="s">
        <v>240</v>
      </c>
      <c r="D13" s="146">
        <v>3.7</v>
      </c>
    </row>
    <row r="14" spans="1:4" ht="33.75" customHeight="1">
      <c r="A14" s="120">
        <v>502</v>
      </c>
      <c r="B14" s="120">
        <v>3</v>
      </c>
      <c r="C14" s="140" t="s">
        <v>241</v>
      </c>
      <c r="D14" s="146">
        <v>1.2</v>
      </c>
    </row>
    <row r="15" spans="1:4" ht="33.75" customHeight="1">
      <c r="A15" s="120">
        <v>502</v>
      </c>
      <c r="B15" s="120">
        <v>4</v>
      </c>
      <c r="C15" s="140" t="s">
        <v>242</v>
      </c>
      <c r="D15" s="146">
        <v>0.5</v>
      </c>
    </row>
    <row r="16" spans="1:4" ht="33.75" customHeight="1">
      <c r="A16" s="120">
        <v>502</v>
      </c>
      <c r="B16" s="120">
        <v>5</v>
      </c>
      <c r="C16" s="140" t="s">
        <v>243</v>
      </c>
      <c r="D16" s="146">
        <v>1</v>
      </c>
    </row>
    <row r="17" spans="1:4" ht="33.75" customHeight="1">
      <c r="A17" s="120">
        <v>502</v>
      </c>
      <c r="B17" s="120">
        <v>6</v>
      </c>
      <c r="C17" s="140" t="s">
        <v>244</v>
      </c>
      <c r="D17" s="146">
        <v>5</v>
      </c>
    </row>
    <row r="18" spans="1:4" ht="33.75" customHeight="1">
      <c r="A18" s="120">
        <v>502</v>
      </c>
      <c r="B18" s="120">
        <v>7</v>
      </c>
      <c r="C18" s="140" t="s">
        <v>245</v>
      </c>
      <c r="D18" s="146">
        <v>8.1</v>
      </c>
    </row>
    <row r="19" spans="1:4" ht="33.75" customHeight="1">
      <c r="A19" s="120">
        <v>502</v>
      </c>
      <c r="B19" s="120">
        <v>11</v>
      </c>
      <c r="C19" s="140" t="s">
        <v>246</v>
      </c>
      <c r="D19" s="146">
        <v>22</v>
      </c>
    </row>
    <row r="20" spans="1:4" ht="33.75" customHeight="1">
      <c r="A20" s="120">
        <v>502</v>
      </c>
      <c r="B20" s="120">
        <v>12</v>
      </c>
      <c r="C20" s="140" t="s">
        <v>247</v>
      </c>
      <c r="D20" s="146">
        <v>2.5</v>
      </c>
    </row>
    <row r="21" spans="1:4" ht="33.75" customHeight="1">
      <c r="A21" s="120">
        <v>502</v>
      </c>
      <c r="B21" s="120">
        <v>14</v>
      </c>
      <c r="C21" s="140" t="s">
        <v>248</v>
      </c>
      <c r="D21" s="146">
        <v>2</v>
      </c>
    </row>
    <row r="22" spans="1:4" ht="33.75" customHeight="1">
      <c r="A22" s="120">
        <v>502</v>
      </c>
      <c r="B22" s="120">
        <v>15</v>
      </c>
      <c r="C22" s="140" t="s">
        <v>249</v>
      </c>
      <c r="D22" s="146">
        <v>10</v>
      </c>
    </row>
    <row r="23" spans="1:4" ht="33.75" customHeight="1">
      <c r="A23" s="120">
        <v>502</v>
      </c>
      <c r="B23" s="120">
        <v>16</v>
      </c>
      <c r="C23" s="140" t="s">
        <v>250</v>
      </c>
      <c r="D23" s="146">
        <v>15</v>
      </c>
    </row>
    <row r="24" spans="1:4" ht="33.75" customHeight="1">
      <c r="A24" s="120">
        <v>502</v>
      </c>
      <c r="B24" s="120">
        <v>17</v>
      </c>
      <c r="C24" s="140" t="s">
        <v>35</v>
      </c>
      <c r="D24" s="146">
        <v>1.6</v>
      </c>
    </row>
    <row r="25" spans="1:4" ht="33.75" customHeight="1">
      <c r="A25" s="120">
        <v>502</v>
      </c>
      <c r="B25" s="120">
        <v>18</v>
      </c>
      <c r="C25" s="140" t="s">
        <v>251</v>
      </c>
      <c r="D25" s="146">
        <v>1</v>
      </c>
    </row>
    <row r="26" spans="1:4" ht="33.75" customHeight="1">
      <c r="A26" s="120">
        <v>502</v>
      </c>
      <c r="B26" s="120">
        <v>26</v>
      </c>
      <c r="C26" s="140" t="s">
        <v>252</v>
      </c>
      <c r="D26" s="146">
        <v>61</v>
      </c>
    </row>
    <row r="27" spans="1:4" ht="33.75" customHeight="1">
      <c r="A27" s="120">
        <v>502</v>
      </c>
      <c r="B27" s="120">
        <v>28</v>
      </c>
      <c r="C27" s="140" t="s">
        <v>253</v>
      </c>
      <c r="D27" s="146">
        <v>10</v>
      </c>
    </row>
    <row r="28" spans="1:4" ht="33.75" customHeight="1">
      <c r="A28" s="120">
        <v>502</v>
      </c>
      <c r="B28" s="120">
        <v>29</v>
      </c>
      <c r="C28" s="140" t="s">
        <v>254</v>
      </c>
      <c r="D28" s="146">
        <v>9.6</v>
      </c>
    </row>
    <row r="29" spans="1:4" ht="33.75" customHeight="1">
      <c r="A29" s="120">
        <v>502</v>
      </c>
      <c r="B29" s="120">
        <v>31</v>
      </c>
      <c r="C29" s="140" t="s">
        <v>255</v>
      </c>
      <c r="D29" s="146">
        <v>7</v>
      </c>
    </row>
    <row r="30" spans="1:4" ht="33.75" customHeight="1">
      <c r="A30" s="120">
        <v>502</v>
      </c>
      <c r="B30" s="120">
        <v>39</v>
      </c>
      <c r="C30" s="140" t="s">
        <v>256</v>
      </c>
      <c r="D30" s="146">
        <v>22.68</v>
      </c>
    </row>
    <row r="31" spans="1:4" ht="33.75" customHeight="1">
      <c r="A31" s="120">
        <v>502</v>
      </c>
      <c r="B31" s="120">
        <v>99</v>
      </c>
      <c r="C31" s="140" t="s">
        <v>257</v>
      </c>
      <c r="D31" s="146">
        <v>3.14</v>
      </c>
    </row>
    <row r="32" spans="1:4" ht="33.75" customHeight="1">
      <c r="A32" s="120">
        <v>505</v>
      </c>
      <c r="B32" s="120"/>
      <c r="C32" s="140" t="s">
        <v>258</v>
      </c>
      <c r="D32" s="146">
        <f>D33+0</f>
        <v>253.79</v>
      </c>
    </row>
    <row r="33" spans="1:4" ht="33.75" customHeight="1">
      <c r="A33" s="120">
        <v>505</v>
      </c>
      <c r="B33" s="120">
        <v>1</v>
      </c>
      <c r="C33" s="140" t="s">
        <v>9</v>
      </c>
      <c r="D33" s="146">
        <v>253.79</v>
      </c>
    </row>
    <row r="34" spans="1:4" ht="33.75" customHeight="1">
      <c r="A34" s="120">
        <v>209</v>
      </c>
      <c r="B34" s="120"/>
      <c r="C34" s="140" t="s">
        <v>259</v>
      </c>
      <c r="D34" s="146">
        <f>D35+D36+D37</f>
        <v>34.28</v>
      </c>
    </row>
    <row r="35" spans="1:4" ht="33.75" customHeight="1">
      <c r="A35" s="120">
        <v>509</v>
      </c>
      <c r="B35" s="120">
        <v>1</v>
      </c>
      <c r="C35" s="140" t="s">
        <v>260</v>
      </c>
      <c r="D35" s="146">
        <v>3.44</v>
      </c>
    </row>
    <row r="36" spans="1:4" ht="33.75" customHeight="1">
      <c r="A36" s="120">
        <v>509</v>
      </c>
      <c r="B36" s="120">
        <v>5</v>
      </c>
      <c r="C36" s="140" t="s">
        <v>261</v>
      </c>
      <c r="D36" s="146">
        <v>9</v>
      </c>
    </row>
    <row r="37" spans="1:4" ht="33.75" customHeight="1">
      <c r="A37" s="120">
        <v>509</v>
      </c>
      <c r="B37" s="120">
        <v>9</v>
      </c>
      <c r="C37" s="140" t="s">
        <v>262</v>
      </c>
      <c r="D37" s="146">
        <v>21.84</v>
      </c>
    </row>
    <row r="38" spans="1:4" ht="33.75" customHeight="1">
      <c r="A38" s="120"/>
      <c r="B38" s="120"/>
      <c r="C38" s="140" t="s">
        <v>263</v>
      </c>
      <c r="D38" s="146">
        <f>D34+D32+D11+D6</f>
        <v>967.03</v>
      </c>
    </row>
  </sheetData>
  <sheetProtection/>
  <mergeCells count="3">
    <mergeCell ref="D3:D5"/>
    <mergeCell ref="C4:C5"/>
    <mergeCell ref="A1:D1"/>
  </mergeCells>
  <printOptions/>
  <pageMargins left="1.35" right="0.75" top="0.63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2017-03-22T08:55:54Z</cp:lastPrinted>
  <dcterms:created xsi:type="dcterms:W3CDTF">1996-12-17T01:32:42Z</dcterms:created>
  <dcterms:modified xsi:type="dcterms:W3CDTF">2021-03-09T16:05:40Z</dcterms:modified>
  <cp:category/>
  <cp:version/>
  <cp:contentType/>
  <cp:contentStatus/>
</cp:coreProperties>
</file>